
<file path=[Content_Types].xml><?xml version="1.0" encoding="utf-8"?>
<Types xmlns="http://schemas.openxmlformats.org/package/2006/content-types">
  <Default Extension="bin" ContentType="application/vnd.openxmlformats-officedocument.spreadsheetml.printerSettings"/>
  <Override PartName="/xl/revisions/revisionLog1.xml" ContentType="application/vnd.openxmlformats-officedocument.spreadsheetml.revisionLog+xml"/>
  <Override PartName="/xl/revisions/revisionLog1111.xml" ContentType="application/vnd.openxmlformats-officedocument.spreadsheetml.revisionLog+xml"/>
  <Override PartName="/xl/revisions/revisionLog13111.xml" ContentType="application/vnd.openxmlformats-officedocument.spreadsheetml.revisionLog+xml"/>
  <Override PartName="/xl/theme/theme1.xml" ContentType="application/vnd.openxmlformats-officedocument.theme+xml"/>
  <Override PartName="/xl/styles.xml" ContentType="application/vnd.openxmlformats-officedocument.spreadsheetml.styles+xml"/>
  <Override PartName="/xl/revisions/userNames.xml" ContentType="application/vnd.openxmlformats-officedocument.spreadsheetml.userNames+xml"/>
  <Override PartName="/xl/revisions/revisionLog131111.xml" ContentType="application/vnd.openxmlformats-officedocument.spreadsheetml.revisionLog+xml"/>
  <Default Extension="rels" ContentType="application/vnd.openxmlformats-package.relationships+xml"/>
  <Override PartName="/xl/revisions/revisionLog151.xml" ContentType="application/vnd.openxmlformats-officedocument.spreadsheetml.revisionLog+xml"/>
  <Override PartName="/xl/revisions/revisionLog1411.xml" ContentType="application/vnd.openxmlformats-officedocument.spreadsheetml.revisionLog+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revisions/revisionLog121.xml" ContentType="application/vnd.openxmlformats-officedocument.spreadsheetml.revisionLog+xml"/>
  <Override PartName="/xl/revisions/revisionLog131.xml" ContentType="application/vnd.openxmlformats-officedocument.spreadsheetml.revisionLog+xml"/>
  <Override PartName="/xl/revisions/revisionLog141.xml" ContentType="application/vnd.openxmlformats-officedocument.spreadsheetml.revisionLog+xml"/>
  <Override PartName="/xl/worksheets/sheet2.xml" ContentType="application/vnd.openxmlformats-officedocument.spreadsheetml.worksheet+xml"/>
  <Override PartName="/xl/revisions/revisionHeaders.xml" ContentType="application/vnd.openxmlformats-officedocument.spreadsheetml.revisionHeaders+xml"/>
  <Override PartName="/xl/revisions/revisionLog111.xml" ContentType="application/vnd.openxmlformats-officedocument.spreadsheetml.revisionLog+xml"/>
  <Override PartName="/xl/revisions/revisionLog14.xml" ContentType="application/vnd.openxmlformats-officedocument.spreadsheetml.revisionLog+xml"/>
  <Override PartName="/xl/revisions/revisionLog8.xml" ContentType="application/vnd.openxmlformats-officedocument.spreadsheetml.revisionLog+xml"/>
  <Override PartName="/xl/revisions/revisionLog15.xml" ContentType="application/vnd.openxmlformats-officedocument.spreadsheetml.revisionLog+xml"/>
  <Override PartName="/xl/worksheets/sheet1.xml" ContentType="application/vnd.openxmlformats-officedocument.spreadsheetml.worksheet+xml"/>
  <Override PartName="/xl/calcChain.xml" ContentType="application/vnd.openxmlformats-officedocument.spreadsheetml.calcChain+xml"/>
  <Override PartName="/xl/revisions/revisionLog12.xml" ContentType="application/vnd.openxmlformats-officedocument.spreadsheetml.revisionLog+xml"/>
  <Override PartName="/xl/revisions/revisionLog13.xml" ContentType="application/vnd.openxmlformats-officedocument.spreadsheetml.revisionLog+xml"/>
  <Override PartName="/xl/revisions/revisionLog7.xml" ContentType="application/vnd.openxmlformats-officedocument.spreadsheetml.revisionLog+xml"/>
  <Override PartName="/xl/revisions/revisionLog6.xml" ContentType="application/vnd.openxmlformats-officedocument.spreadsheetml.revisionLog+xml"/>
  <Override PartName="/xl/revisions/revisionLog1511.xml" ContentType="application/vnd.openxmlformats-officedocument.spreadsheetml.revisionLog+xml"/>
  <Override PartName="/xl/sharedStrings.xml" ContentType="application/vnd.openxmlformats-officedocument.spreadsheetml.sharedStrings+xml"/>
  <Override PartName="/xl/revisions/revisionLog11.xml" ContentType="application/vnd.openxmlformats-officedocument.spreadsheetml.revisionLog+xml"/>
  <Override PartName="/xl/revisions/revisionLog5.xml" ContentType="application/vnd.openxmlformats-officedocument.spreadsheetml.revisionLog+xml"/>
  <Override PartName="/xl/revisions/revisionLog4.xml" ContentType="application/vnd.openxmlformats-officedocument.spreadsheetml.revisionLog+xml"/>
  <Override PartName="/docProps/core.xml" ContentType="application/vnd.openxmlformats-package.core-properties+xml"/>
  <Override PartName="/xl/revisions/revisionLog1311.xml" ContentType="application/vnd.openxmlformats-officedocument.spreadsheetml.revisionLog+xml"/>
  <Override PartName="/xl/revisions/revisionLog11111.xml" ContentType="application/vnd.openxmlformats-officedocument.spreadsheetml.revisionLog+xml"/>
  <Override PartName="/xl/revisions/revisionLog3.xml" ContentType="application/vnd.openxmlformats-officedocument.spreadsheetml.revisionLog+xml"/>
  <Override PartName="/xl/revisions/revisionLog2.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300" windowWidth="15450" windowHeight="7140" activeTab="1"/>
  </bookViews>
  <sheets>
    <sheet name="Придбання" sheetId="1" r:id="rId1"/>
    <sheet name="Ремонт" sheetId="2" r:id="rId2"/>
  </sheets>
  <definedNames>
    <definedName name="_xlnm._FilterDatabase" localSheetId="0" hidden="1">Придбання!$A$5:$E$133</definedName>
    <definedName name="Z_05147C31_3ED4_4F2E_B66C_25963E39A25B_.wvu.FilterData" localSheetId="0" hidden="1">Придбання!$A$5:$E$136</definedName>
    <definedName name="Z_05147C31_3ED4_4F2E_B66C_25963E39A25B_.wvu.Rows" localSheetId="0" hidden="1">Придбання!#REF!</definedName>
    <definedName name="Z_088F0225_6EF3_40D3_A96C_3F1C1A7CCC62_.wvu.FilterData" localSheetId="0" hidden="1">Придбання!$A$5:$E$132</definedName>
    <definedName name="Z_1E03A97E_4B32_493E_9F9E_CDDA7E30D2CA_.wvu.FilterData" localSheetId="0" hidden="1">Придбання!$A$5:$E$132</definedName>
    <definedName name="Z_1EF37868_99B6_4DB0_830C_2F20962B6930_.wvu.FilterData" localSheetId="0" hidden="1">Придбання!$A$5:$E$136</definedName>
    <definedName name="Z_2770FF9A_357B_496E_A563_B5FE5D20025E_.wvu.FilterData" localSheetId="0" hidden="1">Придбання!$A$5:$E$136</definedName>
    <definedName name="Z_34490AB7_BAA2_4383_9C57_A1BEE8F32748_.wvu.FilterData" localSheetId="0" hidden="1">Придбання!$A$5:$E$136</definedName>
    <definedName name="Z_3AAED896_11E7_41D1_8863_6814CDEEB94B_.wvu.FilterData" localSheetId="0" hidden="1">Придбання!$A$5:$E$132</definedName>
    <definedName name="Z_4D6BECD8_C729_4AAB_BC8C_6B5AEA9D1F2C_.wvu.FilterData" localSheetId="0" hidden="1">Придбання!$A$5:$E$132</definedName>
    <definedName name="Z_5569DA48_0114_4C85_AA9E_C9C10B26CD48_.wvu.FilterData" localSheetId="0" hidden="1">Придбання!$A$5:$E$136</definedName>
    <definedName name="Z_57C845D8_8A6E_403F_99C4_3F6CB069323C_.wvu.FilterData" localSheetId="0" hidden="1">Придбання!$A$5:$E$136</definedName>
    <definedName name="Z_5F4F71AD_8A9B_47B9_AD53_3ED67FE26117_.wvu.FilterData" localSheetId="0" hidden="1">Придбання!$A$5:$E$136</definedName>
    <definedName name="Z_612B4CE9_23CD_41D1_9CCB_9094E4690CBF_.wvu.FilterData" localSheetId="0" hidden="1">Придбання!$A$5:$E$136</definedName>
    <definedName name="Z_660FE7BF_69A5_45BA_923C_3EBEFF11CE10_.wvu.FilterData" localSheetId="0" hidden="1">Придбання!$A$5:$E$136</definedName>
    <definedName name="Z_67270E89_AF7E_44D2_A4DE_15E1C20A87A3_.wvu.FilterData" localSheetId="0" hidden="1">Придбання!$A$5:$E$136</definedName>
    <definedName name="Z_88DE7CFB_E802_4F11_B453_90CD68581228_.wvu.FilterData" localSheetId="0" hidden="1">Придбання!$A$5:$E$136</definedName>
    <definedName name="Z_8A656388_AD53_4177_8268_6C5460C22543_.wvu.FilterData" localSheetId="0" hidden="1">Придбання!$A$5:$E$136</definedName>
    <definedName name="Z_8C482518_FC0F_46A6_A7DE_D29CDFDCB68A_.wvu.FilterData" localSheetId="0" hidden="1">Придбання!$A$5:$E$136</definedName>
    <definedName name="Z_AB9733C7_0E2E_4DA7_81E1_4D13ECDC1043_.wvu.FilterData" localSheetId="0" hidden="1">Придбання!$A$5:$E$136</definedName>
    <definedName name="Z_B18C1166_A711_4272_9889_57A12EAEFBAD_.wvu.FilterData" localSheetId="0" hidden="1">Придбання!$A$5:$E$136</definedName>
    <definedName name="Z_B4ABEF3C_5D9C_4D15_8628_6ADEC470F11C_.wvu.FilterData" localSheetId="0" hidden="1">Придбання!$A$5:$E$136</definedName>
    <definedName name="Z_BE41278A_A1A9_426A_A350_8F2C2765768A_.wvu.FilterData" localSheetId="0" hidden="1">Придбання!$A$5:$E$136</definedName>
    <definedName name="Z_BFD49B07_0787_4439_B989_02237EFDD20B_.wvu.FilterData" localSheetId="0" hidden="1">Придбання!$A$5:$E$136</definedName>
    <definedName name="Z_CA94430A_2DED_4B2F_A475_15CF2C5609BE_.wvu.FilterData" localSheetId="0" hidden="1">Придбання!$A$5:$E$136</definedName>
    <definedName name="Z_D0F20821_143D_4011_A2F4_5D559292F7E6_.wvu.FilterData" localSheetId="0" hidden="1">Придбання!$A$5:$E$136</definedName>
    <definedName name="Z_D23B3D11_E42A_4747_8B9E_F6A4899E9FBE_.wvu.FilterData" localSheetId="0" hidden="1">Придбання!$A$5:$E$133</definedName>
    <definedName name="Z_D5EF22FA_616F_4B9B_9E00_C3C03E56DF5C_.wvu.FilterData" localSheetId="0" hidden="1">Придбання!$A$5:$E$132</definedName>
    <definedName name="Z_D9B1B99F_475C_48D9_BD5D_B0AB07CB5F7B_.wvu.FilterData" localSheetId="0" hidden="1">Придбання!$A$5:$E$136</definedName>
    <definedName name="Z_DBAB7138_DB2D_4E25_8E9C_1A22A0C98582_.wvu.FilterData" localSheetId="0" hidden="1">Придбання!$A$5:$E$136</definedName>
    <definedName name="Z_DDBB5DFE_1C03_49A5_B3B0_A424636842F9_.wvu.FilterData" localSheetId="0" hidden="1">Придбання!$A$5:$E$133</definedName>
    <definedName name="Z_DDBB5DFE_1C03_49A5_B3B0_A424636842F9_.wvu.PrintTitles" localSheetId="0" hidden="1">Придбання!$3:$5</definedName>
    <definedName name="Z_DDBB5DFE_1C03_49A5_B3B0_A424636842F9_.wvu.PrintTitles" localSheetId="1" hidden="1">Ремонт!$4:$5</definedName>
    <definedName name="Z_DFBE868A_5062_4B47_AF51_E6091E2DFA3A_.wvu.FilterData" localSheetId="0" hidden="1">Придбання!$A$5:$E$132</definedName>
    <definedName name="Z_E5F0B86E_73DE_4B68_8549_3BA232D10FDE_.wvu.FilterData" localSheetId="0" hidden="1">Придбання!$A$5:$E$133</definedName>
    <definedName name="Z_EE61DF0B_7EB5_4213_8120_A6AE7C998491_.wvu.FilterData" localSheetId="0" hidden="1">Придбання!$A$5:$E$136</definedName>
    <definedName name="Z_FAFA49B1_251E_4A55_BCD6_F8B53CA04783_.wvu.FilterData" localSheetId="0" hidden="1">Придбання!$A$5:$E$136</definedName>
    <definedName name="_xlnm.Print_Titles" localSheetId="0">Придбання!$3:$5</definedName>
    <definedName name="_xlnm.Print_Titles" localSheetId="1">Ремонт!$4:$5</definedName>
  </definedNames>
  <calcPr calcId="124519"/>
  <customWorkbookViews>
    <customWorkbookView name="user416c - Личное представление" guid="{DDBB5DFE-1C03-49A5-B3B0-A424636842F9}" mergeInterval="0" personalView="1" maximized="1" xWindow="1" yWindow="1" windowWidth="1920" windowHeight="784" activeSheetId="2" showComments="commIndAndComment"/>
    <customWorkbookView name="user458 - Личное представление" guid="{D23B3D11-E42A-4747-8B9E-F6A4899E9FBE}" mergeInterval="0" personalView="1" maximized="1" xWindow="1" yWindow="1" windowWidth="1280" windowHeight="495" activeSheetId="1"/>
    <customWorkbookView name="user565f - Личное представление" guid="{67270E89-AF7E-44D2-A4DE-15E1C20A87A3}" mergeInterval="0" personalView="1" maximized="1" xWindow="1" yWindow="1" windowWidth="1920" windowHeight="850" activeSheetId="1"/>
    <customWorkbookView name="user463d - Личное представление" guid="{1EF37868-99B6-4DB0-830C-2F20962B6930}" mergeInterval="0" personalView="1" maximized="1" xWindow="-8" yWindow="-8" windowWidth="1936" windowHeight="1056" activeSheetId="1"/>
    <customWorkbookView name="user_451 - Личное представление" guid="{FAFA49B1-251E-4A55-BCD6-F8B53CA04783}" mergeInterval="0" personalView="1" maximized="1" xWindow="-8" yWindow="-8" windowWidth="1936" windowHeight="1056" activeSheetId="1"/>
    <customWorkbookView name="user - Личное представление" guid="{B18C1166-A711-4272-9889-57A12EAEFBAD}" mergeInterval="0" personalView="1" maximized="1" xWindow="-11" yWindow="-11" windowWidth="1942" windowHeight="1046" activeSheetId="1"/>
    <customWorkbookView name="User563a - Личное представление" guid="{D5EF22FA-616F-4B9B-9E00-C3C03E56DF5C}" mergeInterval="0" personalView="1" maximized="1" xWindow="1" yWindow="1" windowWidth="1152" windowHeight="643" activeSheetId="1"/>
    <customWorkbookView name="User563 - Личное представление" guid="{DFBE868A-5062-4B47-AF51-E6091E2DFA3A}" mergeInterval="0" personalView="1" maximized="1" xWindow="1" yWindow="1" windowWidth="1280" windowHeight="499" activeSheetId="2"/>
    <customWorkbookView name="user_563 - Личное представление" guid="{6DEA367E-5BEC-4E5D-8ADE-26067BBBD3D4}" mergeInterval="0" personalView="1" maximized="1" xWindow="1" yWindow="1" windowWidth="1280" windowHeight="499" activeSheetId="1"/>
    <customWorkbookView name="user459a - Личное представление" guid="{980621E3-247D-4256-824E-88E475C9A1E2}" mergeInterval="0" personalView="1" maximized="1" xWindow="1" yWindow="1" windowWidth="1280" windowHeight="805" activeSheetId="1"/>
    <customWorkbookView name="user565b - Личное представление" guid="{3CBD81C4-C036-43FD-8D72-C3B39F0992E0}" mergeInterval="0" personalView="1" maximized="1" xWindow="1" yWindow="1" windowWidth="1280" windowHeight="664" activeSheetId="1"/>
    <customWorkbookView name="user569c - Личное представление" guid="{2B0DD6ED-615B-46D7-BDD5-32C8A93C2844}" mergeInterval="0" personalView="1" maximized="1" xWindow="1" yWindow="1" windowWidth="1280" windowHeight="495" activeSheetId="1"/>
    <customWorkbookView name="User465d - Личное представление" guid="{F8134A2F-ADE8-4970-84A3-B81BD52813DE}" mergeInterval="0" personalView="1" maximized="1" windowWidth="1020" windowHeight="592" activeSheetId="1"/>
    <customWorkbookView name="user459c - Личное представление" guid="{ACDE4CE1-FB75-4F72-8F21-974088747801}" mergeInterval="0" personalView="1" maximized="1" xWindow="1" yWindow="1" windowWidth="1240" windowHeight="801" activeSheetId="1"/>
    <customWorkbookView name="user565a - Личное представление" guid="{05147C31-3ED4-4F2E-B66C-25963E39A25B}" mergeInterval="0" personalView="1" maximized="1" xWindow="1" yWindow="1" windowWidth="1680" windowHeight="783" activeSheetId="1"/>
    <customWorkbookView name="user_455 - Личное представление" guid="{5F4F71AD-8A9B-47B9-AD53-3ED67FE26117}" mergeInterval="0" personalView="1" maximized="1" xWindow="1" yWindow="1" windowWidth="1280" windowHeight="575" activeSheetId="2"/>
    <customWorkbookView name="user459b - Личное представление" guid="{BE41278A-A1A9-426A-A350-8F2C2765768A}" mergeInterval="0" personalView="1" maximized="1" xWindow="-8" yWindow="-8" windowWidth="1936" windowHeight="1056" activeSheetId="1"/>
    <customWorkbookView name="User_569 - Личное представление" guid="{660FE7BF-69A5-45BA-923C-3EBEFF11CE10}" mergeInterval="0" personalView="1" maximized="1" xWindow="1" yWindow="1" windowWidth="1280" windowHeight="495" activeSheetId="1"/>
    <customWorkbookView name="user563c - Личное представление" guid="{BFD49B07-0787-4439-B989-02237EFDD20B}" mergeInterval="0" personalView="1" maximized="1" xWindow="-9" yWindow="-9" windowWidth="1938" windowHeight="1048" activeSheetId="1"/>
    <customWorkbookView name="User563b - Личное представление" guid="{34490AB7-BAA2-4383-9C57-A1BEE8F32748}" mergeInterval="0" personalView="1" maximized="1" xWindow="-9" yWindow="-9" windowWidth="1938" windowHeight="1048" activeSheetId="1"/>
    <customWorkbookView name="User415b - Личное представление" guid="{2770FF9A-357B-496E-A563-B5FE5D20025E}" mergeInterval="0" personalView="1" maximized="1" xWindow="1" yWindow="1" windowWidth="1280" windowHeight="543" activeSheetId="1"/>
  </customWorkbookViews>
</workbook>
</file>

<file path=xl/calcChain.xml><?xml version="1.0" encoding="utf-8"?>
<calcChain xmlns="http://schemas.openxmlformats.org/spreadsheetml/2006/main">
  <c r="B119" i="1"/>
  <c r="B10" l="1"/>
  <c r="B14" l="1"/>
  <c r="C72" l="1"/>
  <c r="B68"/>
  <c r="B27"/>
  <c r="C34" l="1"/>
  <c r="B34"/>
  <c r="B72" l="1"/>
  <c r="B70"/>
  <c r="B69"/>
  <c r="B56" i="2"/>
  <c r="B58" i="1" l="1"/>
  <c r="B63"/>
  <c r="C52"/>
  <c r="B11"/>
  <c r="B141" i="2"/>
  <c r="B138"/>
  <c r="C119"/>
  <c r="B119"/>
  <c r="C109"/>
  <c r="B109"/>
  <c r="C102"/>
  <c r="B102"/>
  <c r="C94"/>
  <c r="B94"/>
  <c r="C85"/>
  <c r="B85"/>
  <c r="C81"/>
  <c r="B63"/>
  <c r="C59"/>
  <c r="B59"/>
  <c r="C51"/>
  <c r="B51"/>
  <c r="C43"/>
  <c r="B43"/>
  <c r="C27"/>
  <c r="B21"/>
  <c r="B19"/>
  <c r="C17"/>
  <c r="B15"/>
  <c r="B14"/>
  <c r="B13"/>
  <c r="B12"/>
  <c r="B11"/>
  <c r="C9"/>
  <c r="B9"/>
  <c r="B27" l="1"/>
  <c r="B17"/>
  <c r="B142" s="1"/>
  <c r="B81"/>
  <c r="C142"/>
  <c r="C11" i="1" l="1"/>
  <c r="C17"/>
  <c r="B17"/>
  <c r="B26"/>
  <c r="B19"/>
  <c r="B18"/>
  <c r="B16"/>
  <c r="B15"/>
  <c r="B23" l="1"/>
  <c r="C27"/>
  <c r="C18"/>
  <c r="C15"/>
  <c r="B35" l="1"/>
  <c r="B38" s="1"/>
  <c r="C32"/>
  <c r="C31"/>
  <c r="C23"/>
  <c r="C26"/>
  <c r="B41"/>
  <c r="B46"/>
  <c r="B48"/>
  <c r="B45"/>
  <c r="B65"/>
  <c r="C65"/>
  <c r="C131"/>
  <c r="B131"/>
  <c r="C128"/>
  <c r="B128"/>
  <c r="C125"/>
  <c r="B125"/>
  <c r="C119"/>
  <c r="B74"/>
  <c r="C74"/>
  <c r="B86"/>
  <c r="C86"/>
  <c r="B90"/>
  <c r="C90"/>
  <c r="B93"/>
  <c r="C93"/>
  <c r="B96"/>
  <c r="C96"/>
  <c r="B100"/>
  <c r="C100"/>
  <c r="B103"/>
  <c r="C103"/>
  <c r="B107"/>
  <c r="C107"/>
  <c r="B111"/>
  <c r="C111"/>
  <c r="B115"/>
  <c r="C115"/>
  <c r="B122"/>
  <c r="C122"/>
  <c r="B52" l="1"/>
  <c r="C38"/>
  <c r="C28"/>
  <c r="B28"/>
  <c r="B132" l="1"/>
  <c r="C132"/>
</calcChain>
</file>

<file path=xl/sharedStrings.xml><?xml version="1.0" encoding="utf-8"?>
<sst xmlns="http://schemas.openxmlformats.org/spreadsheetml/2006/main" count="412" uniqueCount="310">
  <si>
    <t xml:space="preserve"> Виконавчий комітет Миколаївської міської ради</t>
  </si>
  <si>
    <t>Перелік закладів</t>
  </si>
  <si>
    <t xml:space="preserve"> Управління освіти Миколаївської міської ради</t>
  </si>
  <si>
    <t>Всього</t>
  </si>
  <si>
    <t xml:space="preserve"> Управління у справах фізичної культури і спорту Миколаївської міської ради</t>
  </si>
  <si>
    <t xml:space="preserve"> Управління охорони здоров'я  Миколаївської міської ради</t>
  </si>
  <si>
    <t xml:space="preserve"> Департамент праці та соціального захисту населення Миколаївської міської ради</t>
  </si>
  <si>
    <t xml:space="preserve"> Управління з питань культури та охорони культурної спадщини Миколаївської міської ради</t>
  </si>
  <si>
    <t xml:space="preserve"> Департамент житлово-комунального господарства Миколаївської міської ради</t>
  </si>
  <si>
    <t xml:space="preserve"> Управління містобудування та архітектури Миколаївської міської ради</t>
  </si>
  <si>
    <t xml:space="preserve"> Управління земельних ресурсів Миколаївської міської ради</t>
  </si>
  <si>
    <t xml:space="preserve"> Управління з питань надзвичайних ситуацій та цивільного захисту населення Миколаївської міської ради</t>
  </si>
  <si>
    <t xml:space="preserve"> Департамент фінансів Миколаївської міської ради</t>
  </si>
  <si>
    <t xml:space="preserve"> Адміністрація Заводського району Миколаївської міської ради</t>
  </si>
  <si>
    <t xml:space="preserve"> Адміністрація Корабельного району  Миколаївської міської ради</t>
  </si>
  <si>
    <t>комп'ютерна техніка</t>
  </si>
  <si>
    <t>комп'ютерна техніка, кондиціонери</t>
  </si>
  <si>
    <t>ЦБС для дорослих імені Кропивницького (21 філія), ЦБСдля дітей імені Ш. Кобера та В. Хоменка (10 філій)</t>
  </si>
  <si>
    <t>міський територіальний центр соціального обслуговування (надання соціальних послуг)</t>
  </si>
  <si>
    <t>центр реінтеграції бездомних громадян</t>
  </si>
  <si>
    <t>міський притулок для громадян похилого віку та інвалідів</t>
  </si>
  <si>
    <t>лікувальні заклади міста</t>
  </si>
  <si>
    <t>Комп'ютерна техніка</t>
  </si>
  <si>
    <t>міський центр соціальної реабілітації дітей-інвалідів</t>
  </si>
  <si>
    <t>департамент праці та соціального захисту населення Миколаївської міської ради</t>
  </si>
  <si>
    <t>в т.ч. за рахунок власних надходжень б/у</t>
  </si>
  <si>
    <t>в т.ч. за рахунок власних надходжень б/у -перелік закладів</t>
  </si>
  <si>
    <t>комп'ютерна техніка та оргтехніка</t>
  </si>
  <si>
    <t>Перелік придбаного обладнання і предметів довгострокового користування</t>
  </si>
  <si>
    <t>Виконано, тис. грн.</t>
  </si>
  <si>
    <t>інше обладнання</t>
  </si>
  <si>
    <t xml:space="preserve"> Придбане обладнання і предмети довгострокового користування</t>
  </si>
  <si>
    <t>заклади освіти</t>
  </si>
  <si>
    <t>Разом</t>
  </si>
  <si>
    <t>Управління містобудування та архітектури Миколаївської міської ради</t>
  </si>
  <si>
    <t>Адміністрація Корабельного району Миколаївської міської ради</t>
  </si>
  <si>
    <t>компютерна техніка</t>
  </si>
  <si>
    <t>Пральна машина</t>
  </si>
  <si>
    <t xml:space="preserve">Меблі </t>
  </si>
  <si>
    <t>Миколаївське вище професійне училище технологій та дизайну</t>
  </si>
  <si>
    <t xml:space="preserve"> Адміністрація Інгульського району Миколаївської міської ради</t>
  </si>
  <si>
    <t>програмне забезпечення</t>
  </si>
  <si>
    <t>Придбання медичного обладнання, хірургічного інструментарію, візків медичних, вагів електронних, меблів, комп’ютерної та побутової техніки, за рахунок коштів, отриманних як плата за послуги та благодійних внесків, грантів та дарунків</t>
  </si>
  <si>
    <t>ДМШ№1,2,3,5,6,8, ДШМ №1,2,3, ДХШ</t>
  </si>
  <si>
    <t>Науково- педагогічна бібліотека м. Миколаєва</t>
  </si>
  <si>
    <t>Комп'ютерна і побутова техніка</t>
  </si>
  <si>
    <t>Медобладнання, меблі, електронні ваги</t>
  </si>
  <si>
    <t>На виконання доручень виборців за пропозиціями міського голови та депутатів міської ради направлено на придбання медичного, компютерного обладнання, меблів, побутової техніки</t>
  </si>
  <si>
    <t>теле-, відеоапаратура</t>
  </si>
  <si>
    <t xml:space="preserve">музична  інструменти та апаратура </t>
  </si>
  <si>
    <t>поповнення бібліотечного фонду, придбання комп'ютерної техніки</t>
  </si>
  <si>
    <t xml:space="preserve">Інформація про капітальні видатки за 2017 рік (придбання обладнання і предметів довгострокового користування ) </t>
  </si>
  <si>
    <t>комп'ютерна техніка, кондиціонери, стелажі, шафи металеві, решітка металева, меблі, модуль пам’яті для сервера</t>
  </si>
  <si>
    <t>комп'ютерна техніка, меблі, брошувально - палітурний верстат</t>
  </si>
  <si>
    <t>комп'ютерна техніка, мережева шафа підлогова</t>
  </si>
  <si>
    <t>Комплект меблів</t>
  </si>
  <si>
    <t>Управління охорони здоров'я Миколаївської міської ради</t>
  </si>
  <si>
    <t xml:space="preserve"> Управління комунального майна Миколаївської міської ради</t>
  </si>
  <si>
    <t>комп'ютерна техніка, проектор</t>
  </si>
  <si>
    <t>телевізори в хол, комп'ютерна техніка, кондиціонери</t>
  </si>
  <si>
    <t>комп'ютерна техніка, пост управління вентиляції, повітрянагрівач, вентилятор канальний, сервер</t>
  </si>
  <si>
    <t>комп'ютерна техніка, мультимедійний проектор, пилосос, звукопідсилююча апаратура, система відео спостереження, спліт система настінного типу</t>
  </si>
  <si>
    <t>Департамент внутрішнього фінансового контролю, нагляду та протидії корупції Миколаївської міської ради</t>
  </si>
  <si>
    <t>комп'ютерна техніка, кондиціонер, холодильник, фотоапарат</t>
  </si>
  <si>
    <t>Департамент енергетики, енергозберехення та запровадження інноваційних технологій Миколаївської міської ради</t>
  </si>
  <si>
    <t>Департамент з надання адміністративних послуг Миколаївської міської ради</t>
  </si>
  <si>
    <t>комп'ютерна техніка, кондиціонери, канал конфіденційного зв’язку, робочі станції для оформлення та видачі документів, система відео спостереження, дивани офісні, мультимедійний проектор</t>
  </si>
  <si>
    <t>Управління державного архітектурно-будівельного контролю Миколаївської міської ради</t>
  </si>
  <si>
    <t>Управління капітального будівництва Миколаївської міської ради</t>
  </si>
  <si>
    <t>МЛ №1, МЛ №3,МЛ №4, ЛШМД, ЦПМСД №2</t>
  </si>
  <si>
    <t>За рахунок субвенції з обласного бюджету на виконання депутатами обласної ради доручень виборців направлено на придбання кондиціонерів для МЛ №1,  придбання  апарату штучної вентиляції легенів, напівавтоматичного біохімічного аналізатора, придбання мікротому саного та вагів лабораторних для МЛ №3, придбання кондиціонеру, та щільної лампи зі столом для МЛ №4, придбання холодильників та пральної машини, касет для рентгенапарату, фартуків рентгенозахистних та пристрою для фотохімічної обробки рентгенівської плівкі з сушкою для ЛШМД, придбання пристрою для проявленнямедичних  рентгенівських плівок для ЦПМСД №2</t>
  </si>
  <si>
    <t>придбання спеціалізованого обладнання (10 компл,електро-ручних вентиляторів для захисних споруд комунальної власності)</t>
  </si>
  <si>
    <t>Придбання саджанців для озеленення міста (1134 саджанці)</t>
  </si>
  <si>
    <t xml:space="preserve">МЛ №1, МЛ №3, ДЛ №2,  ЛШМД, ПБ №2, ПБ №3, ДП №4, ЦПМСД №6, ЦПМСД №2, ЦПМСД №4 </t>
  </si>
  <si>
    <t xml:space="preserve">ММПК "Молодіжний", ММПК "Корабельний",Миколаївський міський палай культури і мистецтв, Миколаївський міський палац культури та урочистих подій, Великокорениський БК,Малокорениський БК,Кульбакінський БК, Тернівський БК, Матвіївський БК </t>
  </si>
  <si>
    <t>Миколаївський міський палац культури та урочистих подій</t>
  </si>
  <si>
    <t>придбання  7 лічильників теплової енергії</t>
  </si>
  <si>
    <t>ДМШ №1, ДМШ№3, ДХШ, ДМШ№8 , ДШМ№ 2</t>
  </si>
  <si>
    <t>ДМШ№1, ДШМ №1,2</t>
  </si>
  <si>
    <t xml:space="preserve"> Міський методичний центр, БУ ММР КІК ДМ "Казка",  охорона пам’яток історії та культури, проведення святкових заходів </t>
  </si>
  <si>
    <t>БУ ММР КІК ДМ "Казка"</t>
  </si>
  <si>
    <t>Санітарний автотранспорт (8 одиниць)</t>
  </si>
  <si>
    <t>ЦПМСД №6, ЦПМСД №2, ЦПМСД №5, ЦПМСД  №1, ЦПСМД №3, ЦПСМД №4,  ЦПСМД №7, МІА центр медичної статистики</t>
  </si>
  <si>
    <t>Придбання відеолапароскопічної стійки з набором хірургичних інструментів для малоінвазійних хірургичних втручань</t>
  </si>
  <si>
    <t>ПБ №3</t>
  </si>
  <si>
    <t>Портативний апарат УЗД, кардіодатчик для апарату УЗД</t>
  </si>
  <si>
    <t>МЛ №1</t>
  </si>
  <si>
    <t>Апарат штучної вентиляції легенів</t>
  </si>
  <si>
    <t>Автомобіль для перевезення осіб з обмеженими фізичними можливостями</t>
  </si>
  <si>
    <t>Дитячі меблі</t>
  </si>
  <si>
    <t>Бігова доріжка, велотренажер, системи обладнання для занять ЛФК</t>
  </si>
  <si>
    <t>Кондиціонер</t>
  </si>
  <si>
    <t>Спеціалізований транспортний засіб для перевезення інвалідів</t>
  </si>
  <si>
    <t>Газові котли</t>
  </si>
  <si>
    <t xml:space="preserve">Комп'ютер, ноутбук, кондиціонер, пральна машина  </t>
  </si>
  <si>
    <t>Диван офісний</t>
  </si>
  <si>
    <t>громадська організація «Інгульська районна організація Всеукраїнської організації інвалідів «Союз організацій інвалідів України»</t>
  </si>
  <si>
    <t>Телевізор, морозильні скрині</t>
  </si>
  <si>
    <t>Багаторічні садження (дерева, кущі)</t>
  </si>
  <si>
    <t>багатофункціональний пристрій  - 3 шт., Компьютерна та спец.техніка-11 шт, кондиціонер 1 шт та 1 шт рейка дорожня</t>
  </si>
  <si>
    <t xml:space="preserve">Придбання бронхофіброскопу </t>
  </si>
  <si>
    <t>ЛШМД</t>
  </si>
  <si>
    <t>Апарат рентгенівський, діагностичний для проведення масового скринінгу грудної клітини (флюрограф), рентгеновський пересувний апарат</t>
  </si>
  <si>
    <t>МЛ №4, ЛШМД</t>
  </si>
  <si>
    <r>
      <rPr>
        <sz val="12"/>
        <rFont val="Times New Roman"/>
        <family val="1"/>
        <charset val="204"/>
      </rPr>
      <t>ДЛ №2, МЛ №4</t>
    </r>
    <r>
      <rPr>
        <sz val="12"/>
        <color rgb="FFFF0000"/>
        <rFont val="Times New Roman"/>
        <family val="1"/>
        <charset val="204"/>
      </rPr>
      <t xml:space="preserve">, </t>
    </r>
    <r>
      <rPr>
        <sz val="12"/>
        <rFont val="Times New Roman"/>
        <family val="1"/>
        <charset val="204"/>
      </rPr>
      <t>ПБ №3, ЛШМД</t>
    </r>
  </si>
  <si>
    <t>МЛ №3, МЛ №4, ЛШМД, ДЛ №2, ПБ №2, ПБ №3, ЦПМСД  №1</t>
  </si>
  <si>
    <t>Комп'ютерна техніка для управління Державної казначейської служби України у м.Миколаєві</t>
  </si>
  <si>
    <t>Виконавчий комітет Миколаївської міської ради для управління Державної казначейської служби України у м.Миколаєві</t>
  </si>
  <si>
    <t>Спеціальні технічні засобів та засоби зв'язку, електронно-обчислювальна техніка та оргтехніка для УСБУ в Миколаївській області, Головного управління Національної поліції у Миколаївській області, Управління патрульної поліції м.Миколаєва, спеціальні автомобілі, обладнання та майно  для військової  частини 3039</t>
  </si>
  <si>
    <t>Виконавчий комітет Миколаївської міської ради для УСБУ в Миколаївській області, Головного управління Національної поліції у Миколаївській області, Управління патрульної поліції м.Миколаєва, військової  частини 3039</t>
  </si>
  <si>
    <t xml:space="preserve"> монтаж придбаних купе кабін(лифт ЛП-320; облад.для ігров.майданчиків(Гір."Ліга",Гойд.Подв."Клас.",Ігр.комп."Клас." насоси у кільк.2шт.CS 32-160 ; купе кабіни П320 (2шт)</t>
  </si>
  <si>
    <t>ДНЗ № 144, 82, 95, 128, 22, 111, 132,125,134,</t>
  </si>
  <si>
    <t>МСШ "Академія дитячої творчості", ДЦ Корабельного району</t>
  </si>
  <si>
    <t>КДЮСШ "Комунарівець", МСДЮШОР з легкої атлетики, СДЮСШОР з велоспорту, СДЮСШОР з веслування, МСДЮСШОР з фехтування, ДЮСШ-1,2,3 та 7, ДЮСОК, ШВСМ</t>
  </si>
  <si>
    <t>ДЮСШ-1, ДЮСОК</t>
  </si>
  <si>
    <t>комп'ютерна та офісна техніка</t>
  </si>
  <si>
    <t>СДЮСШОР-6, ДЮСШ-3,5, ЦБ</t>
  </si>
  <si>
    <t>КДЮСШ "Комунарівець", ШВСМ, ДЮСШ-1,7</t>
  </si>
  <si>
    <t>автомобіль дл перевезення чсовнів (УАЗ)</t>
  </si>
  <si>
    <t>ШВСМ</t>
  </si>
  <si>
    <t>КДЮСШ "Комунарівець", МСДЮСШОР з фехтування, СДЮШОР "Миколаїв" з футболу, ДЮСШ-3,5</t>
  </si>
  <si>
    <r>
      <rPr>
        <sz val="12"/>
        <rFont val="Times New Roman"/>
        <family val="1"/>
        <charset val="204"/>
      </rPr>
      <t>КДЮСШ "Комунарівець",</t>
    </r>
    <r>
      <rPr>
        <sz val="12"/>
        <color rgb="FFFF0000"/>
        <rFont val="Times New Roman"/>
        <family val="1"/>
        <charset val="204"/>
      </rPr>
      <t xml:space="preserve"> </t>
    </r>
    <r>
      <rPr>
        <sz val="12"/>
        <rFont val="Times New Roman"/>
        <family val="1"/>
        <charset val="204"/>
      </rPr>
      <t>ДЮСШ-1, ШВСМ</t>
    </r>
  </si>
  <si>
    <t>ДЮСШ-1,2 та МСДЮСШОР з фехтування</t>
  </si>
  <si>
    <t xml:space="preserve">ринг боксерській - за рахунок субвенції з обласного бюджету на виконання депутатами обласної ради доручень виборців відповідно до програм, затверджених обласною радою </t>
  </si>
  <si>
    <t>СДЮШОР-6</t>
  </si>
  <si>
    <t>побутова та інша техніка (швейна машинка, холодильник, генератор, пилосос, плита, пральна мишинка, підлгомиюча машина, снігоприбиральна машина, газонокасарка бензинова)</t>
  </si>
  <si>
    <t xml:space="preserve">швейні машини </t>
  </si>
  <si>
    <t>ДНЗ № 23, ЗОШ № 46, 50, економічний ліцей № 1</t>
  </si>
  <si>
    <t>поповнення бібліотечного фонду</t>
  </si>
  <si>
    <t xml:space="preserve">МСШ "Академія дитячої творчості", Вище професійне училище № 21, Відокремлений структурний підрозділ "Професійно - технічне училищ №4 Миколаївського комплексу Національного університету "Одеська юридича академія" </t>
  </si>
  <si>
    <t>ДНЗ № 10,  ЗОШ № 3,  11, 15, 16, 19, 20, 22, 23, 28, 30, 34, 35, 36,  37, 39, 42, 43, 45,  46, 56, 50, 52, 57, 60, 64, перша українська гімназія, гімназія № 41, гімназія № 2,  гімназія № 3,  економічний ліцей № 1,  Миколаївський професійний ліцей будівництва та сфери послуг</t>
  </si>
  <si>
    <t>Холодильне обладнання</t>
  </si>
  <si>
    <t>ДНЗ № 83</t>
  </si>
  <si>
    <t xml:space="preserve">ДНЗ №  1, 47, 50, 77, 142, 140, 23, 95, 101, 147, 66, 68, 118  ЗОШ № 11, 12, 13, 15, 20, 22, 23, 26, 30, 31, 34, 35, 36, 37, 39, 40, 43, 44, 45, 49, 50, 51, 52, 54, 64, 19,  гімназія № 2,  гімназія № 3, Вище професійне училище суднобудування м. Миколаєва, ДНЗ "Вище професійне училище № 7 м. Миколаїв,  Миколаївський професійний промисловий ліцей, Миколаївський професійний ліцей торгівлі та рестораного сервісу, Вище професійне училище № 21 м. Миколаєва,  централізована бухгалтерія </t>
  </si>
  <si>
    <t xml:space="preserve">спортінвентар (ринг боксерський, боксерське обладнання, тренажери, татамі, робот для настольного тенісу, електрофіксатори фехтувальні) - за рахунок субвенції з державного бюджету місцевим бюджетам на здійснення заходів щодо соціально-економічного розвитку окремих територій </t>
  </si>
  <si>
    <t>спортінвентар (катери з двигунами, байдарки, швертботи, човни, весла, плоти-пантони, машинка для розмітки футбольного поля, шведська стінка, татамі, покриття для гімнастичного помосту, тренажери, фехтувальний апарат з табло, велосипеди, футбольна сітка, маски, шаблі, рапіри, жердини та інше)</t>
  </si>
  <si>
    <t xml:space="preserve"> Періодичні видання та поповнення бібліотечних фондів,  комп'ютерна техніка, меблі,  обладнання,телевізори</t>
  </si>
  <si>
    <t>Звукове обладнання,  музичні інструменти ,комп'ютерна техніка,деревообробне обладнання, телевізор, література, електролічильник</t>
  </si>
  <si>
    <t>Музичні інструменти, комп'ютерна техніка за рахунок субвенції з державного бюджету місцевим бюджетам</t>
  </si>
  <si>
    <t xml:space="preserve">Комп'ютерна техніка,  світодіодні прикраси,новорічні декорації , арки, скульптури, світлове обладнання, зелені насадження, сценічні костюми, банери, виготовлення меморіальної дошки Антонюку А.Д.  </t>
  </si>
  <si>
    <t>Сценічне приладдя, прожектори, звукове  та світлове обладнання, комп'ютерна техніка, виставкове та циркове  обладнання, костюми, електролічильник, меблі</t>
  </si>
  <si>
    <t>контейнери для сміття</t>
  </si>
  <si>
    <t>ЗНЗ міста</t>
  </si>
  <si>
    <t xml:space="preserve">обладнання для дитячого майданчику, обладнання для кабінетів  малі архітектурні форми, </t>
  </si>
  <si>
    <t>теплолічильники, лічильники обліку газу</t>
  </si>
  <si>
    <t>спортивний  інвентар та обладнання</t>
  </si>
  <si>
    <t>Побутова техніка, кухонне обладнання</t>
  </si>
  <si>
    <t xml:space="preserve">ДНЗ № 111, 127, 60, 148, 142, 5, 140, 77, 10, 17, 60, 66, 999, 117, 138, 118  ЗОШ № 22, Вище професійне училище суднобудування  м. Миколаєва, муніципальний колегіум </t>
  </si>
  <si>
    <t>ДНЗ № 106, 110, 123, 70, 76, 64, 10, 17, 51, 59, 65, 74, 79, 87, 118, 131, 133 ЗОШ № 22, 39, 54, 11, 22, 24, 26, 33, 45, 49, 65, гімназія № 4, економічний ліцей № 1</t>
  </si>
  <si>
    <t xml:space="preserve">Інформація про капітальні видатки за 2017 рік  (капітальні ремонти) </t>
  </si>
  <si>
    <t>Капітальний ремонт</t>
  </si>
  <si>
    <t>Найменування робіт</t>
  </si>
  <si>
    <t>капітальний ремонт приміщень за адресою Адміральська,20, Радісна,9, Миру,66; капітальний ремонт ліфтів; технічний нагляд за капремонтом</t>
  </si>
  <si>
    <t xml:space="preserve">Капітальний ремонт будівлі і приміщень, в т.ч. проектно-вишукувальні роботи та експертиза </t>
  </si>
  <si>
    <r>
      <rPr>
        <sz val="12"/>
        <rFont val="Times New Roman"/>
        <family val="1"/>
        <charset val="204"/>
      </rPr>
      <t xml:space="preserve">ДНЗ № 2, 17, 52, 66, 72, 79, 112, 131, 94, 130, 50, 60, 140, 70, 139; </t>
    </r>
    <r>
      <rPr>
        <sz val="12"/>
        <color rgb="FFFF0000"/>
        <rFont val="Times New Roman"/>
        <family val="1"/>
        <charset val="204"/>
      </rPr>
      <t xml:space="preserve"> </t>
    </r>
    <r>
      <rPr>
        <sz val="12"/>
        <rFont val="Times New Roman"/>
        <family val="1"/>
        <charset val="204"/>
      </rPr>
      <t>ЗОШ № 13, 25, 32, 36, 51, 54, 40, 64, 28, 24, палац творчості учнів, клуб юних моряків</t>
    </r>
  </si>
  <si>
    <t xml:space="preserve">Капітальний ремонт покрівлі, в т.ч. проектно-вишукувальні роботи та експертиза </t>
  </si>
  <si>
    <t>ДНЗ № 49, 52, 65, 5, 127 ЗОШ № 39, 57</t>
  </si>
  <si>
    <t xml:space="preserve">Капітальний ремонт огорожі, в т.ч. проектно-вишукувальні роботи та експертиза </t>
  </si>
  <si>
    <t>ДНЗ № 112, ЗОШ № 3, 11, 20, 24, 48, 50, 52, 44, 46, 24, 16, гімназія № 4</t>
  </si>
  <si>
    <t xml:space="preserve">Капітальний ремонт спортивного майданчику, зали, в т.ч. проектно-вишукувальні роботи та експертиза </t>
  </si>
  <si>
    <t>ЗОШ № 3, 18, 11, 24, 61, 53, 60, 59, 20, муніципальний колегіум,  класичний ліцей</t>
  </si>
  <si>
    <t xml:space="preserve">Капітальний ремонт двору, дворового твердого покриття в т.ч. проектно-вишукувальні роботи та експертиза </t>
  </si>
  <si>
    <t>ДНЗ № 128,  ЗОШ № 48</t>
  </si>
  <si>
    <t xml:space="preserve">Капітальний ремонт харчоблоку, в т.ч. проектно-вишукувальні роботи та експертиза </t>
  </si>
  <si>
    <t>ЗОШ № 12</t>
  </si>
  <si>
    <t>Капітальний ремонт будівль, приміщень, покрівлі та фасаду, у т.ч. авторський та технічний нагляди</t>
  </si>
  <si>
    <t>МСДЮСШОР з фехтування, СДЮСШОР-6, ДЮСШ-1, 5, 7</t>
  </si>
  <si>
    <t>Капітальний ремонт спортивної бази по вул. Привольна, 43а</t>
  </si>
  <si>
    <t xml:space="preserve">СДЮСШОР з велоспорту </t>
  </si>
  <si>
    <t>Капітальний ремонт інженерних мереж, у т.ч. проектно-кошторисна документація</t>
  </si>
  <si>
    <t>СДЮСШОР-4, 6, СДЮСШОР з велоспорту та ДЮСОК</t>
  </si>
  <si>
    <t>Капітальний ремонт футбольного майданчику по проспекту Богоявленському, 253а/1</t>
  </si>
  <si>
    <t>ДЮСШ-5</t>
  </si>
  <si>
    <t>Капітальний ремонт огорожі та футбольного майданчику із штучним покриттям по вул. Погранична, 45, стадіону "Колос" по вул. Світанкова, 1-в</t>
  </si>
  <si>
    <t>ДЮСШ-3</t>
  </si>
  <si>
    <t>Капітальний ремонт адмінбудівлі, роздягалень Б та В1 з вбудованою топковою та легкоатлетичного манежу</t>
  </si>
  <si>
    <t>КУ "Центральний міський стадіон"</t>
  </si>
  <si>
    <t>Капітальний ремонт системи опалення спортзали та теплового вузла</t>
  </si>
  <si>
    <t>ДЮСОК</t>
  </si>
  <si>
    <t>Капітальний ремонт веслувальної бази по вул. Екіпажна, 123а</t>
  </si>
  <si>
    <t>капітальний ремонт внутрішнього фасаду адмінбудівлі управління, виготовлення проектно-кошторисної документації, технагляд по капремонту</t>
  </si>
  <si>
    <t>Управління охорони здоров'я</t>
  </si>
  <si>
    <t>Капітальний ремонт по МЛ №1, в т.ч. виготовлення проектно-кошторисної документації по капремонту судинно-неврологічного відділення; ремонт дорожнього покриття і тротуарів прибудинкових територій; капремонт захисної споруди цивільного захисту (цивільна оборона) сховище №52508, капремонт віконних блоків та монтаж та встановлення ліфту</t>
  </si>
  <si>
    <t xml:space="preserve">Капітальний ремонт по ДЛ №2, в т.ч. виготовлення проектно-кошторисної документації по капремонту (термосанації) будівлі лікарняного корпусу </t>
  </si>
  <si>
    <t>ДЛ №2</t>
  </si>
  <si>
    <t>Капітальний ремонт (заміна вікон, утеплення фасаду, водопроводу та каналізації), капремонт терапевтичного відділення та приміщень лікарні, монтаж та встановлення ліфту МЛ №4</t>
  </si>
  <si>
    <t>МЛ №4</t>
  </si>
  <si>
    <t xml:space="preserve">Капітальний ремонт по МЛ №3, в т.ч. виготовлення проектно-кошторисної документації по капремонту фасаду з утепленням будівлі, капремонт віконних блоків </t>
  </si>
  <si>
    <t>МЛ №3</t>
  </si>
  <si>
    <t xml:space="preserve">Капітальний ремонт по ЛШМД, в т.ч. виготовлення проектно-кошторисної документації по капремонту фасаду з утепленням будівлі, капремонт віконних блоків </t>
  </si>
  <si>
    <t>Капремонт приміщень ПБ №2</t>
  </si>
  <si>
    <t>ПБ №2</t>
  </si>
  <si>
    <t xml:space="preserve">Капітальний ремонт та оплата проекту енергоефективна термосанація будівлі корпусу жиночої консультації та будівлі акшурського корпусу ПБ №3, капремонт покрівлі господарчого блоку </t>
  </si>
  <si>
    <t xml:space="preserve">Капітальний ремонт системи опалення та вбиралень, в тому числі вбиральні для осіб з обмеженими можливостями, в  сімейній амбулаторії №1 КЗ ММР "ЦПМСД №7", розташованій за адресою пр. Богоявленський, 340/2 та капітальний ремонт адміністративних приміщень  КЗ ММР "ЦПМСД №7" </t>
  </si>
  <si>
    <t>КЗ ММР "ЦПМСД №7"</t>
  </si>
  <si>
    <t>Капітальний ремонт, в т.ч. проектно-кошторисна документація  тамбуру головного входу будівлі, капремонт даху будівлі, капремонт покрівлі сімейної амбулаторії  №3 ЦПМСД №3</t>
  </si>
  <si>
    <t>КЗ ММР "ЦПМСД №3"</t>
  </si>
  <si>
    <t>Капітальний ремонт фасаду з зовнішнім утепленням стін будівлі сімейної амбулаторії та капітальний ремонт покрівлі будівлі сімейної амбулаторії №2 КЗ ММР "ЦПМСД №4"  по пров. Київському,1; виготовлення ПКД  по капремонту фасаду з утепленням будівлі</t>
  </si>
  <si>
    <t>КЗ ММР "ЦПМСД №4"</t>
  </si>
  <si>
    <t>Капітальний ремонт, в т.ч. проектно-кошторисна документація сімейної амбулаторії КЗ ММР ЦПМСД №1, по пр. Богоявленський, 6</t>
  </si>
  <si>
    <t>КЗ ММР "ЦПМСД №1"</t>
  </si>
  <si>
    <t>Капітальний ремонт, в т.ч. проектно-кошторисна документація,  покрівлі КЗ ММР ЦПМСД №2</t>
  </si>
  <si>
    <t>КЗ ММР "ЦПМСД №2"</t>
  </si>
  <si>
    <t>Оплачено роботи по виготовленню проектно-кошторисної документації по капремонтуасфальтного покриття біля лікарні ЛШМД, виготовлення ПКД та експертизи на капремонт покрівлі харчоблоку ПБ №3, часткова доплата за розробку проектно-кошторисної документації по капремонту сімейної амбулаторії КЗ ММР "ЦПМСД №1", за рахунок коштів, отриманних як плата за послуги та благодійних внесків, грантів та дарунків</t>
  </si>
  <si>
    <t>ЛШМД, КЗ ММР "ЦПМСД №1", ПБ №3</t>
  </si>
  <si>
    <t xml:space="preserve">Відшкодування пільг за проведення капітального ремонту власних жилих приміщень інвалідам Другої світової війни </t>
  </si>
  <si>
    <t xml:space="preserve">Виплата грошової компенсації за належні для отримання жилі приміщення для сімей загиблих осіб, визначених абзацами 5-8 пункту 1 статті 10, а також для осіб з інвалідністю І-ІІ групи, визначених пунктами 11-14 частини другої статті 7 Закону України «Про статус ветеранів війни, гарантії їх соціального захисту», та осіб, які втратили функціональні можливості нижніх кінцівок, інвалідність яких настала внаслідок поранення, контузії, каліцтва або захворювання, одержаних під час безпосередньої участі в антитерористичній операції, та потребують поліпшення житлових </t>
  </si>
  <si>
    <t>Капітальнй ремонт покрівлі на будівлі відділень Інгульського району міського територіального центру соціального обслуговування (надання соціальних послуг )</t>
  </si>
  <si>
    <t xml:space="preserve">міський територіальний центр соціального обслуговування (надання соціальних послуг) </t>
  </si>
  <si>
    <t xml:space="preserve">Капітальний ремонт благоустрою території </t>
  </si>
  <si>
    <t xml:space="preserve">міський центр соціальної реабілітації дітей-інвалідів  </t>
  </si>
  <si>
    <t xml:space="preserve">Капітальний ремонт покрівлі </t>
  </si>
  <si>
    <t xml:space="preserve">центр реінтеграції бездомних громадян </t>
  </si>
  <si>
    <t xml:space="preserve">Проведення капітального ремонту, виготовлення проектно-кошторисної документації для проведення капітального ремонту   </t>
  </si>
  <si>
    <t>ЦМБ для дітей філії № 8, 11,5, Центральна міська бібліотека ім. М.Л. Кропивницького, філії № 6,  13</t>
  </si>
  <si>
    <t xml:space="preserve">Проведення капітального ремонту малої зали, стелі , сцени, глядацької зали, заміна вікон </t>
  </si>
  <si>
    <t xml:space="preserve">  Кульбакинський будинок культури, КУ ММР "Корабельний"</t>
  </si>
  <si>
    <t xml:space="preserve">Улаштування огорожі та покриття тротуарною плиткою прилеглої території </t>
  </si>
  <si>
    <t>Кульбакинський будинок культури</t>
  </si>
  <si>
    <t xml:space="preserve">Виготовлення проектно-кошторисної документації для проведення капітального ремонту </t>
  </si>
  <si>
    <t>Миколаївський міський палац культури і мистецтв</t>
  </si>
  <si>
    <t>Проведення капітального ремонту в т. ч. виготовлення проектно-кошторисної  документації</t>
  </si>
  <si>
    <t>ДМШ № 1,2,5</t>
  </si>
  <si>
    <t xml:space="preserve">Проведення капітального ремонту споруд у .т. ч. проектно-вишукувальні роботи та експертиза </t>
  </si>
  <si>
    <t>БУ ММР КІК ДМ "Казка" ( споруди "Водойом" та "Корабель")</t>
  </si>
  <si>
    <t>Капітальний ремонт одноповерхової будівлі</t>
  </si>
  <si>
    <t>Проведення робіт по відновленню асфальтового покриття прибудинкових територій та внутрішньоквартальних проїздів (перелік об’єктів у файлі "Капітальні видатки ДЖКГ" таб. № 1)</t>
  </si>
  <si>
    <t>Капітальний ремонт покрівель житлового фонду (перелік об’єктів у файлі "Капітальні видатки ДЖКГ" таб. № 2)</t>
  </si>
  <si>
    <t>Загальнобудівельні роботи по капітальному ремонту житлового фонду (перелік об’єктів у файлі "Капітальні видатки ДЖКГ" таб. № 2)</t>
  </si>
  <si>
    <t>Капітальний ремонт внутрішньбудинкових мереж житлового фонду  (перелік об’єктів у файлі "Капітальні видатки ДЖКГ" таб. № 2)</t>
  </si>
  <si>
    <t>Капітальний ремонт, післяекспертний капітальний ремонт та модернізація ліфтів (перелік об’єктів у файлі "Капітальні видатки ДЖКГ" таб. № 2)</t>
  </si>
  <si>
    <t>Інші видатки по капітальному ремонту  житлового фонду місцевих органів влади (перелік у файлі "Капітальні видатки ДЖКГ" таб. № 2)</t>
  </si>
  <si>
    <t>Капітальний ремонт із заміни вікон сходових клітин в житловових  будинках (перелік у файлі "Капітальні видатки ДЖКГ" таб. № 2)</t>
  </si>
  <si>
    <t>Капітальний ремонт покрівель житлового фонду об'єднань співвласників багатоквартирних будинків (перелік об’єктів у файлі "Капітальні видатки ДЖКГ" таб. № 2)</t>
  </si>
  <si>
    <t>Загальнобудівельні роботи по капітальному ремонту об'єднань співвласників багатоквартирних будинків (перелік об’єктів у файлі "Капітальні видатки ДЖКГ" таб. № 2)</t>
  </si>
  <si>
    <t>Капітальний ремонт внутрішньбудинкових мереж житлового фонду об'єднань співвласників багатоквартирних будинків (перелік об’єктів у файлі "Капітальні видатки ДЖКГ" таб. № 2)</t>
  </si>
  <si>
    <t>Виконання проектних робіт по капітальному ремонту каналізації та водопроводу житлового фонду об'єднань співвласників багатоквартирних будинків (перелік у файлі "Капітальні видатки ДЖКГ" таб. № 2)</t>
  </si>
  <si>
    <t>Капітальний ремонт, післяекспертний капітальний ремонт та модернізація ліфтів житлового фонду об'єднань співвласників багатоквартирних будинків  (перелік об’єктів у файлі "Капітальні видатки ДЖКГ" таб. № 2)</t>
  </si>
  <si>
    <t>Забезпечення утримання в належному технічному стані об'єктів вулично - дорожньої мережі (перелік об’єктів у файлі "Капітальні видатки ДЖКГ" таб. № 3)</t>
  </si>
  <si>
    <t>Капітальний ремонт системи відеоспостереження (безпечне місто) (перелік об’єктів у файлі "Капітальні видатки ДЖКГ" таб. № 3)</t>
  </si>
  <si>
    <t>Збереження та утримання на належному рівні зеленої зони населеного пункту та поліпшення його екологічних умов (перелік об’єктів у файлі "Капітальні видатки ДЖКГ" таб. № 3)</t>
  </si>
  <si>
    <t>Здійснення заходів із впровадження засобів обліку витрат та регулювання споживання води та теплової енергії (перелік об’єктів у файлі "Капітальні видатки ДЖКГ" таб. № 4)</t>
  </si>
  <si>
    <t xml:space="preserve"> Забезпечення функціонування мереж зовнішнього освітлення (перелік об’єктів у файлі "Капітальні видатки ДЖКГ" таб. № 5)</t>
  </si>
  <si>
    <t>Капітальний ремонт доріг (перелік об’єктів у файлі "Капітальні видатки ДЖКГ" таб. № 6)</t>
  </si>
  <si>
    <t>Капітальний ремонт окремих вузлів обладнання індивідуальних лічильників газу для населення (побутових споживачів) в житлових будинках (перелік об’єктів у файлі "Капітальні видатки ДЖКГ" таб. № 7)</t>
  </si>
  <si>
    <t>капітальний ремонт адміністративного приміщення</t>
  </si>
  <si>
    <t>виготовлення проектно-кошторисної документації  по капітальному ремонту покрівлі складів матеріального резерву міста за адресою: вул. В. Чорновола, 4/3</t>
  </si>
  <si>
    <t>капремонт адмінбудівлі адміністрації, технічний та авторський нагляд, проект</t>
  </si>
  <si>
    <t>Адміністрація Заводського району Миколаївської міської ради</t>
  </si>
  <si>
    <t>Капітальний ремонт дитячих, спортивних  майданчиків (перелік об’єктів у файлі "Капітальні видатки АЗР" таб. № 1)</t>
  </si>
  <si>
    <t>Капітальний асфальтового покриття територій та внутрішньоквартальних проїздів (перелік об’єктів у файлі "Капітальні видатки АЗР" таб. № 2)</t>
  </si>
  <si>
    <t>Капітальний ремонт контейнерних майданчиків для збору ТПВ (перелік об’єктів у файлі "Капітальні видатки АЗР" таб. № 3)</t>
  </si>
  <si>
    <t>Капітальний ремонт зупинок громадського транспорту (перелік об’єктів у файлі "Капітальні видатки АЗР" таб. № 4)</t>
  </si>
  <si>
    <t>Капітальний ремонт тротуарів (перелік об’єктів у файлі "Капітальні видатки АЗР" таб. № 5)</t>
  </si>
  <si>
    <t>Капітальний ремонт доріг (перелік об’єктів у файлі "Капітальні видатки АЗР" таб. № 6)</t>
  </si>
  <si>
    <t>технагляд, капітальний ремонт пожежної сигналізації, капітальний ремонт адмінбудівлі</t>
  </si>
  <si>
    <t>Капітальний ремонт дитячих, спортивних  майданчиків (перелік об’єктів у файлі "Капітальні видатки АКР" таб. № 1)</t>
  </si>
  <si>
    <t>Капітальний асфальтового покриття територій та внутрішньоквартальних проїздів (перелік об’єктів у файлі "Капітальні видатки АКР" таб. № 2)</t>
  </si>
  <si>
    <t>Капітальний ремонт зупинок громадського транспорту (перелік об’єктів у файлі "Капітальні видатки АКР" таб. № 3)</t>
  </si>
  <si>
    <t>Капітальний ремонт тротуарів (перелік об’єктів у файлі "Капітальні видатки АКР" таб. № 4)</t>
  </si>
  <si>
    <t>Капітальний ремонт доріг (перелік об’єктів у файлі "Капітальні видатки АКР" таб. № 5)</t>
  </si>
  <si>
    <t>капремонт покрівлі будівлі та гаражного боксу адміністрації, аванс за капремонт</t>
  </si>
  <si>
    <t>Капітальний ремонт дитячих, спортивних  майданчиків (вул. Волонтерська 50)</t>
  </si>
  <si>
    <t>Капітальний асфальтового покриття територій та внутрішньоквартальних проїздів (вул.Казарського 1/1, 1/3, 1а, 3а, вул.Нагірна 87, 87а, 89,91)</t>
  </si>
  <si>
    <t>Капітальний ремонт зупинок громадського транспорту (перелік об’єктів у файлі "Капітальні видатки АІР" таб. № 3)</t>
  </si>
  <si>
    <t>Капітальний ремонт доріг (перелік об’єктів у файлі "Капітальні видатки АІР" таб. № 4)</t>
  </si>
  <si>
    <t xml:space="preserve"> Адміністрація Центрального району Миколаївської міської ради</t>
  </si>
  <si>
    <t>капітальний ремонт адмінбудівлі по вул. Тухачевського,10</t>
  </si>
  <si>
    <t>Капітальний ремонт дитячих, спортивних  майданчиків (перелік об’єктів у файлі "Капітальні видатки АЦР" таб. № 1)</t>
  </si>
  <si>
    <t>Капітальний асфальтового покриття територій та внутрішньоквартальних проїздів (перелік об’єктів у файлі "Капітальні видатки АЦР" таб. № 2)</t>
  </si>
  <si>
    <t>Капітальний ремонт зупинок громадського транспорту (перелік об’єктів у файлі "Капітальні видатки АЦР" таб. № 3)</t>
  </si>
  <si>
    <t>Капітальний ремонт тротуарів (перелік об’єктів у файлі "Капітальні видатки АЦР" таб. № 4)</t>
  </si>
  <si>
    <t>Капітальний ремонт скверу Памяті по в.Силікатна 160 мкр.Матвіївка,м.Миколаїв</t>
  </si>
  <si>
    <t>Капітальний ремонт мереж зовнішнього освітлення у Центральному районі м.Миколаєва з використанням енергозберігаючих технологій по таких вулицях : вул.Столярна(Петровського) від 6-ї до 8-ї Військової; вул.6-та Військова від вул.Столярна до вул.Котельної; вул.7-ма Військова від в.Екіпажнаної(Урицького) до вул.Конопатної; вул.Теслярська від вул.6-ї Військової до вул.7-їВійськової</t>
  </si>
  <si>
    <t>Капітальний ремонт доріг (перелік об’єктів у файлі "Капітальні видатки АЦР" таб. № 5)</t>
  </si>
  <si>
    <t>Департамент енергетики, енергозбереження та запровадження інноваційних технологій Миколаївської міської ради</t>
  </si>
  <si>
    <t>Капітальний ремонт із заміни вікон, дверей будівлі ЗОШ I-III ст. №18, Миколаївської міської ради Миколаївської області, вул. Дачна,2,  м. Миколаїв</t>
  </si>
  <si>
    <t>Капітальний ремонт із заміни вікон, дверей будівлі ЗОШ I-III ст. №39, ім. Ю.І.Макарова Миколаївської міської ради Миколаївської області, вул. Нікольська,6 м. Миколаїв</t>
  </si>
  <si>
    <t>Капітальний ремонт із заміни вікон, дверей будівлі ЗОШ I-III ст. №52, Миколаївської міської ради Миколаївської області, вул. Крилова,42 м. Миколаїв</t>
  </si>
  <si>
    <t>Капітальний ремонт із заміни вікон, дверей будівлі ЗОШ I ст. №65, Миколаївської міської ради Миколаївської області, вул. Лазурна,48 м. Миколаїв</t>
  </si>
  <si>
    <t>Капітальний ремонт із заміни вікон, дверей будівлі Миколаївської гімназії №4, Миколаївської міської ради Миколаївської області, вул. Лазурна,48  м. Миколаїв</t>
  </si>
  <si>
    <t>Капітальний ремонт із заміни вікон, дверей будівлі ЗОШ I-II ст. №21, Миколаївської міської ради Миколаївської області, мкрн. М. Корениха, вул. Молдавська,7  м. Миколаїв</t>
  </si>
  <si>
    <t>Капітальний ремонт із заміни вікон, дверей будівлі ЗОШ I-III ст., №23, Миколаївської міської ради Миколаївської області, мкрн. В. Корениха, вул. Гарнізонна,10,  м. Миколаїв</t>
  </si>
  <si>
    <t>Капітальний ремонт із заміни вікон, дверей будівлі Миколаївської спеціалізованої ЗОШ I-III ст. №22 з поглибленим вивченням англійської мови з 1 класу, Миколаївської міської ради Миколаївської області, вул. Робоча,8  м. Миколаїв</t>
  </si>
  <si>
    <t>Капітальний ремонт із заміни вікон, дверей будівлі ЗОШ I-III ст., №17, Миколаївської міської ради Миколаївської області, вул. Крилова,12/6  м. Миколаїв</t>
  </si>
  <si>
    <t>Капітальний ремонт із заміни вікон, дверей будівлі ЗОШ I-III ст. №4, Миколаївської міської ради Миколаївської області імені Молчанова Б.І., вул. Мала Морська,78 м. Миколаїв</t>
  </si>
  <si>
    <t>Капітальний ремонт із заміни вікон, дверей будівлі ЗОШ I-III ст. №6, Миколаївської міської ради Миколаївської області, вул. Курортна,2-А м. Миколаїв</t>
  </si>
  <si>
    <t>Капітальний ремонт із заміни вікон, дверей будівлі ЗОШ I-III ст., №34,  Миколаївської міської ради Миколаївської області, вул. Лягіна,28 м. Миколаїв</t>
  </si>
  <si>
    <t>Капітальний ремонт із заміни вікон, дверей будівлі ЗОШ I-III ст., №37,  Миколаївської міської ради Миколаївської області, вул.Даля,11-А м. Миколаїв</t>
  </si>
  <si>
    <t>Капітальний ремонт із заміни вікон, дверей будівлі ЗОШ I-III ст., №57 імені Т.Г.Шевченка,  Миколаївської міської ради Миколаївської області, вул.Лазурна,46 м. Миколаїв</t>
  </si>
  <si>
    <t>Капітальний ремонт із заміни вікон, дверей будівлі ЗОШ I-III ст., №35,  Миколаївської міської ради Миколаївської області, вул.Морехідна,10-А м. Миколаїв</t>
  </si>
  <si>
    <t>Капітальний ремонт із заміни вікон, дверей будівлі економічного ліцею №2,  Миколаївської міської ради Миколаївської області, вул.Робоча, 2 м. Миколаїв</t>
  </si>
  <si>
    <t>Капітальний ремонт із заміни вікон будівлі ДНЗ №52 "Маяк" пров. Парусний, 7-Б м. Миколаїв</t>
  </si>
  <si>
    <t xml:space="preserve">Департамент внутрішнього фінансового контролю Миколаївської міської ради </t>
  </si>
  <si>
    <t>виготовлення проектно-кошторисної документації</t>
  </si>
  <si>
    <t xml:space="preserve">ДНЗ №  52,103, 131, 134, 132,  144,   1, 47, 50, 77, 142, 140, 23, 95, 101, 147, 66, 68, 118  ЗОШ № 1, 3, 7, 10, 14, 15, 16, 17, 22,  56, 26, 27, 28, 29, 30, 31, 32, 33, 37, 39, 40,  44, 47, 48, 49, 50, 53, 56, 59, 60,  11, 19, 20, 33,  43, 46, 10, 13,  12, 13, 15,  23, 26, 30, 31, 34, 35, 36, 37, 39, 40, 43, 44, 45, 49, 50, 51, 52, 54, 64,   морський ліцей,  гімназія № 2,  гімназія № 3, юридичний ліцей, МСШ "Академія дитячої творчості", перша українська гімназія, станція юних натуралістів, класичний ліцей, економічний ліцей № 1,  СНВК, клуб юних моряків з флотилією,  МВШ № 1,  МЗШ, Вище професійне училище суднобудування м. Миколаєва, ДНЗ "Вище професійне училище № 7 м. Миколаїв,  Миколаївський професійний промисловий ліцей, Миколаївський професійний ліцей торгівлі та рестораного сервісу, Вище професійне училище № 21 м. Миколаєва,  централізована бухгалтерія </t>
  </si>
  <si>
    <t xml:space="preserve">ДНЗ № 17, 52, 53,  87,  103,  127, 128, 130, 131, 139, 83  ЗОШ № 10, 26,  36, 51, </t>
  </si>
  <si>
    <t>ДНЗ №№ 2, 65,  139,  139,  111, 131, 128, 134, 139, 127, 60, 148, 142, 5, 140, 77, 10, 17, 60, 66, 999, 117, 138, 118  ЗОШ № 19, 30, 21, 14, 36, 22, юридичний ліцей,  Миколаївське вище професійне училище технологій та дизайну, муніципальний колегіум, Вище професійне училище суднобудування  м. Миколаєва</t>
  </si>
  <si>
    <t>ДНЗ № 106, 110, 123, 70, 76, 64, 10, 17, 51, 59, 65, 74, 79, 87, 118, 131, 133  ЗОШ № 51, 31, 36,  22, 39, 54, 11, 22, 24, 26, 33, 45, 49, 65, гімназія № 4,  економічний ліцей № 1, станція юних натуралістів</t>
  </si>
  <si>
    <t xml:space="preserve">ДНЗ № 7, 87, 10 ЗОШ № 1, 12, 14,30,  43,  48, 51,  57,  3,  11, 15, 16, 19, 20, 22, 23, 28, 30, 34, 35, 36,  37, 39, 42, 43, 45,  46, 56, 50, 52, 57, 60, 64, перша українська гімназія, гімназія № 41, гімназія № 2,  гімназія № 3,  економічний ліцей № 1,  Миколаївський професійний ліцей будівництва та сфери послуг, станція юних натуралістів,  ДЦ Корабельного району, </t>
  </si>
  <si>
    <t>ДНЗ № 65, 66, 23 ЗОШ № 29, 36, 46, 50, економічний ліцей № 1</t>
  </si>
  <si>
    <t xml:space="preserve">ДНЗ № 47, ЗОШ № 7, 24, 33, 34, 50, </t>
  </si>
  <si>
    <t xml:space="preserve">ДНЗ № 2,  ЗОШ № 23, 53, 57, 16,  МСШ "Академія дитячої творчості", ДЦ Корабельного району </t>
  </si>
  <si>
    <t>ДНЗ №  23, 47, 48, 74, 77, 79, 87, 92, 99, 144, 82, 95, 128, 22, 111, 132,125,134,муніципальний колегіум, СНВК</t>
  </si>
  <si>
    <t>Ліквідація наслідків підтоплення мкр. Жовтневий, парку "Богоявленський" - будівництво дренажного колектору для захисту від підтоплення мікрорайону Жовтневий в м. Миколаєві, у тому числі коригування проекту та експертиза</t>
  </si>
  <si>
    <t>Ліквідація наслідків підтоплення житлового масиву Тернівка-будівництво дренажного колектору для захисту від підтоплення житлового масиву Тернівка у м. Миколаєві,у т.ч. проектні роботи та експертиза</t>
  </si>
  <si>
    <t>Ліквідація зсувних процесів у мкр. Велика Корениха - будівництво протизсувних споруд по вул. Піщаній у мкр. Велика Корениха в м. Миколаєві, проведення геологічних вишукувань</t>
  </si>
  <si>
    <r>
      <t>Придбання матеріалів, обладнання, інвентарю, спецтехніки для благоустрою міста (контейнер загл.типу -1 од;  бітумізатор Б400.03-1од</t>
    </r>
    <r>
      <rPr>
        <sz val="12"/>
        <color theme="5"/>
        <rFont val="Times New Roman"/>
        <family val="1"/>
        <charset val="204"/>
      </rPr>
      <t xml:space="preserve">; </t>
    </r>
    <r>
      <rPr>
        <sz val="12"/>
        <rFont val="Times New Roman"/>
        <family val="1"/>
        <charset val="204"/>
      </rPr>
      <t>машина дорожня комбінована ВІВА МД 0804/00 на базі КрАЗ 65053 -3од;</t>
    </r>
    <r>
      <rPr>
        <sz val="12"/>
        <color theme="5"/>
        <rFont val="Times New Roman"/>
        <family val="1"/>
        <charset val="204"/>
      </rPr>
      <t xml:space="preserve"> </t>
    </r>
    <r>
      <rPr>
        <sz val="12"/>
        <rFont val="Times New Roman"/>
        <family val="1"/>
        <charset val="204"/>
      </rPr>
      <t>маш.розміткова-2од; снігоприб.техніка- 1 од; МАФ -2од; флагшток"Стандарт"-4од; конструкція"Будиночок двоповерх.для котів"-1од; атопідйомник SOCAGE TЗ 18 на шасімГАЗ-А22R23-2од;</t>
    </r>
    <r>
      <rPr>
        <sz val="12"/>
        <color theme="5"/>
        <rFont val="Times New Roman"/>
        <family val="1"/>
        <charset val="204"/>
      </rPr>
      <t xml:space="preserve"> </t>
    </r>
    <r>
      <rPr>
        <sz val="12"/>
        <rFont val="Times New Roman"/>
        <family val="1"/>
        <charset val="204"/>
      </rPr>
      <t>фурнітура різна(новоріч.світ.фіг.) та монтаж -78од; автоцистерна для перевезення питної води на базі МАЗ 6312С3-525-010 -1 од</t>
    </r>
    <r>
      <rPr>
        <sz val="12"/>
        <color theme="5"/>
        <rFont val="Times New Roman"/>
        <family val="1"/>
        <charset val="204"/>
      </rPr>
      <t xml:space="preserve">., </t>
    </r>
    <r>
      <rPr>
        <sz val="12"/>
        <rFont val="Times New Roman"/>
        <family val="1"/>
        <charset val="204"/>
      </rPr>
      <t>багаторічні насадження)</t>
    </r>
  </si>
  <si>
    <t xml:space="preserve">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осіб з їх числа</t>
  </si>
  <si>
    <t xml:space="preserve">придбання обладнання та інвентар для Центру енергоефективності </t>
  </si>
</sst>
</file>

<file path=xl/styles.xml><?xml version="1.0" encoding="utf-8"?>
<styleSheet xmlns="http://schemas.openxmlformats.org/spreadsheetml/2006/main">
  <numFmts count="3">
    <numFmt numFmtId="164" formatCode="#,##0.000"/>
    <numFmt numFmtId="165" formatCode="0.0000"/>
    <numFmt numFmtId="166" formatCode="0.000"/>
  </numFmts>
  <fonts count="20">
    <font>
      <sz val="11"/>
      <color theme="1"/>
      <name val="Calibri"/>
      <family val="2"/>
      <charset val="204"/>
      <scheme val="minor"/>
    </font>
    <font>
      <sz val="11"/>
      <color indexed="8"/>
      <name val="Times New Roman"/>
      <family val="1"/>
      <charset val="204"/>
    </font>
    <font>
      <sz val="12"/>
      <color indexed="8"/>
      <name val="Times New Roman"/>
      <family val="1"/>
      <charset val="204"/>
    </font>
    <font>
      <b/>
      <i/>
      <sz val="12"/>
      <color indexed="8"/>
      <name val="Times New Roman"/>
      <family val="1"/>
      <charset val="204"/>
    </font>
    <font>
      <b/>
      <sz val="12"/>
      <name val="Times New Roman"/>
      <family val="1"/>
      <charset val="204"/>
    </font>
    <font>
      <sz val="12"/>
      <name val="Times New Roman"/>
      <family val="1"/>
      <charset val="204"/>
    </font>
    <font>
      <b/>
      <sz val="14"/>
      <color indexed="8"/>
      <name val="Times New Roman"/>
      <family val="1"/>
      <charset val="204"/>
    </font>
    <font>
      <sz val="11"/>
      <name val="Times New Roman"/>
      <family val="1"/>
      <charset val="204"/>
    </font>
    <font>
      <sz val="11"/>
      <color rgb="FFFF0000"/>
      <name val="Calibri"/>
      <family val="2"/>
      <charset val="204"/>
      <scheme val="minor"/>
    </font>
    <font>
      <sz val="12"/>
      <color rgb="FFFF0000"/>
      <name val="Times New Roman"/>
      <family val="1"/>
      <charset val="204"/>
    </font>
    <font>
      <b/>
      <i/>
      <sz val="12"/>
      <color rgb="FFFF0000"/>
      <name val="Times New Roman"/>
      <family val="1"/>
      <charset val="204"/>
    </font>
    <font>
      <sz val="11"/>
      <name val="Calibri"/>
      <family val="2"/>
      <charset val="204"/>
      <scheme val="minor"/>
    </font>
    <font>
      <b/>
      <sz val="12"/>
      <color rgb="FFFF0000"/>
      <name val="Times New Roman"/>
      <family val="1"/>
      <charset val="204"/>
    </font>
    <font>
      <sz val="12"/>
      <color theme="1"/>
      <name val="Times New Roman"/>
      <family val="1"/>
      <charset val="204"/>
    </font>
    <font>
      <b/>
      <i/>
      <sz val="12"/>
      <name val="Times New Roman"/>
      <family val="1"/>
      <charset val="204"/>
    </font>
    <font>
      <sz val="13"/>
      <name val="Times New Roman"/>
      <family val="1"/>
      <charset val="204"/>
    </font>
    <font>
      <sz val="11"/>
      <color rgb="FF002060"/>
      <name val="Calibri"/>
      <family val="2"/>
      <charset val="204"/>
      <scheme val="minor"/>
    </font>
    <font>
      <b/>
      <sz val="12"/>
      <color theme="1"/>
      <name val="Times New Roman"/>
      <family val="1"/>
      <charset val="204"/>
    </font>
    <font>
      <sz val="12"/>
      <color theme="5"/>
      <name val="Times New Roman"/>
      <family val="1"/>
      <charset val="204"/>
    </font>
    <font>
      <sz val="12"/>
      <name val="Times New Roman"/>
    </font>
  </fonts>
  <fills count="6">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6" tint="0.39997558519241921"/>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s>
  <cellStyleXfs count="1">
    <xf numFmtId="0" fontId="0" fillId="0" borderId="0"/>
  </cellStyleXfs>
  <cellXfs count="111">
    <xf numFmtId="0" fontId="0" fillId="0" borderId="0" xfId="0"/>
    <xf numFmtId="0" fontId="1" fillId="0" borderId="0" xfId="0" applyFont="1" applyAlignment="1">
      <alignment wrapText="1"/>
    </xf>
    <xf numFmtId="0" fontId="2" fillId="0" borderId="1" xfId="0" applyFont="1" applyFill="1" applyBorder="1" applyAlignment="1">
      <alignment horizontal="center" vertical="center" wrapText="1"/>
    </xf>
    <xf numFmtId="164" fontId="1" fillId="0" borderId="0" xfId="0" applyNumberFormat="1" applyFont="1" applyFill="1" applyAlignment="1">
      <alignment horizontal="right" wrapText="1"/>
    </xf>
    <xf numFmtId="0" fontId="5" fillId="0" borderId="1" xfId="0" applyFont="1" applyFill="1" applyBorder="1" applyAlignment="1">
      <alignment horizontal="center" vertical="center" wrapText="1"/>
    </xf>
    <xf numFmtId="0" fontId="1" fillId="0" borderId="0" xfId="0" applyFont="1" applyAlignment="1">
      <alignment horizontal="left" wrapText="1"/>
    </xf>
    <xf numFmtId="164" fontId="9" fillId="0" borderId="1" xfId="0" applyNumberFormat="1" applyFont="1" applyFill="1" applyBorder="1" applyAlignment="1">
      <alignment horizontal="right" vertical="top" wrapText="1"/>
    </xf>
    <xf numFmtId="0" fontId="9" fillId="0" borderId="1" xfId="0" applyFont="1" applyFill="1" applyBorder="1" applyAlignment="1">
      <alignment vertical="top" wrapText="1"/>
    </xf>
    <xf numFmtId="0" fontId="9" fillId="2" borderId="1" xfId="0" applyFont="1" applyFill="1" applyBorder="1" applyAlignment="1">
      <alignment vertical="top" wrapText="1"/>
    </xf>
    <xf numFmtId="0" fontId="8" fillId="0" borderId="0" xfId="0" applyFont="1"/>
    <xf numFmtId="0" fontId="11" fillId="0" borderId="0" xfId="0" applyFont="1"/>
    <xf numFmtId="4" fontId="1" fillId="0" borderId="0" xfId="0" applyNumberFormat="1" applyFont="1" applyAlignment="1">
      <alignment horizontal="left" wrapText="1"/>
    </xf>
    <xf numFmtId="164" fontId="5" fillId="0" borderId="1" xfId="0" applyNumberFormat="1" applyFont="1" applyFill="1" applyBorder="1" applyAlignment="1">
      <alignment horizontal="center" vertical="center" wrapText="1"/>
    </xf>
    <xf numFmtId="164" fontId="7" fillId="0" borderId="0" xfId="0" applyNumberFormat="1" applyFont="1" applyAlignment="1">
      <alignment horizontal="right" wrapText="1"/>
    </xf>
    <xf numFmtId="0" fontId="9" fillId="2" borderId="1" xfId="0" applyFont="1" applyFill="1" applyBorder="1" applyAlignment="1">
      <alignment horizontal="left" vertical="top" wrapText="1"/>
    </xf>
    <xf numFmtId="164" fontId="9" fillId="2" borderId="1" xfId="0" applyNumberFormat="1" applyFont="1" applyFill="1" applyBorder="1" applyAlignment="1">
      <alignment horizontal="right" vertical="top" wrapText="1"/>
    </xf>
    <xf numFmtId="0" fontId="10" fillId="3" borderId="1" xfId="0" applyFont="1" applyFill="1" applyBorder="1" applyAlignment="1">
      <alignment vertical="top" wrapText="1"/>
    </xf>
    <xf numFmtId="0" fontId="9" fillId="0" borderId="1" xfId="0" applyFont="1" applyFill="1" applyBorder="1" applyAlignment="1">
      <alignment horizontal="right" vertical="center" wrapText="1"/>
    </xf>
    <xf numFmtId="0" fontId="12"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164" fontId="5" fillId="2" borderId="1" xfId="0" applyNumberFormat="1" applyFont="1" applyFill="1" applyBorder="1" applyAlignment="1">
      <alignment horizontal="right" vertical="top" wrapText="1"/>
    </xf>
    <xf numFmtId="164" fontId="5" fillId="0" borderId="1" xfId="0" applyNumberFormat="1" applyFont="1" applyFill="1" applyBorder="1" applyAlignment="1">
      <alignment horizontal="right" vertical="top" wrapText="1"/>
    </xf>
    <xf numFmtId="0" fontId="5" fillId="0" borderId="1" xfId="0" applyFont="1" applyFill="1" applyBorder="1" applyAlignment="1">
      <alignment vertical="top" wrapText="1"/>
    </xf>
    <xf numFmtId="0" fontId="5" fillId="2" borderId="1" xfId="0" applyFont="1" applyFill="1" applyBorder="1" applyAlignment="1">
      <alignment vertical="top" wrapText="1"/>
    </xf>
    <xf numFmtId="0" fontId="5" fillId="2" borderId="1" xfId="0" applyFont="1" applyFill="1" applyBorder="1" applyAlignment="1">
      <alignment horizontal="left" vertical="top" wrapText="1"/>
    </xf>
    <xf numFmtId="0" fontId="5" fillId="0" borderId="0" xfId="0" applyFont="1" applyAlignment="1">
      <alignment wrapText="1"/>
    </xf>
    <xf numFmtId="0" fontId="5" fillId="0" borderId="1" xfId="0" applyFont="1" applyBorder="1" applyAlignment="1">
      <alignment horizontal="left" vertical="top" wrapText="1"/>
    </xf>
    <xf numFmtId="0" fontId="5" fillId="0" borderId="1" xfId="0" applyFont="1" applyBorder="1" applyAlignment="1">
      <alignment horizontal="right" vertical="top" wrapText="1"/>
    </xf>
    <xf numFmtId="0" fontId="5" fillId="0" borderId="0" xfId="0" applyFont="1"/>
    <xf numFmtId="0" fontId="5" fillId="0" borderId="1" xfId="0" applyFont="1" applyFill="1" applyBorder="1" applyAlignment="1">
      <alignment horizontal="left" vertical="top" wrapText="1"/>
    </xf>
    <xf numFmtId="0" fontId="5" fillId="0" borderId="1" xfId="0" applyFont="1" applyFill="1" applyBorder="1" applyAlignment="1">
      <alignment horizontal="right" vertical="top" wrapText="1"/>
    </xf>
    <xf numFmtId="164" fontId="5" fillId="0" borderId="1" xfId="0" applyNumberFormat="1" applyFont="1" applyFill="1" applyBorder="1" applyAlignment="1">
      <alignment horizontal="left" vertical="top" wrapText="1"/>
    </xf>
    <xf numFmtId="0" fontId="5" fillId="0" borderId="0" xfId="0" applyFont="1" applyAlignment="1">
      <alignment horizontal="justify"/>
    </xf>
    <xf numFmtId="0" fontId="14" fillId="3" borderId="1" xfId="0" applyFont="1" applyFill="1" applyBorder="1" applyAlignment="1">
      <alignment horizontal="left" vertical="top" wrapText="1"/>
    </xf>
    <xf numFmtId="164" fontId="14" fillId="3" borderId="1" xfId="0" applyNumberFormat="1" applyFont="1" applyFill="1" applyBorder="1" applyAlignment="1">
      <alignment horizontal="right" vertical="top" wrapText="1"/>
    </xf>
    <xf numFmtId="0" fontId="14" fillId="3" borderId="1" xfId="0" applyFont="1" applyFill="1" applyBorder="1" applyAlignment="1">
      <alignment vertical="top" wrapText="1"/>
    </xf>
    <xf numFmtId="0" fontId="5" fillId="0" borderId="1" xfId="0" applyFont="1" applyBorder="1" applyAlignment="1">
      <alignment wrapText="1"/>
    </xf>
    <xf numFmtId="0" fontId="5" fillId="0" borderId="0" xfId="0" applyFont="1" applyBorder="1"/>
    <xf numFmtId="0" fontId="5" fillId="0" borderId="1" xfId="0" applyFont="1" applyBorder="1" applyAlignment="1">
      <alignment vertical="top" wrapText="1"/>
    </xf>
    <xf numFmtId="0" fontId="5" fillId="0" borderId="1" xfId="0" applyFont="1" applyBorder="1"/>
    <xf numFmtId="0" fontId="5" fillId="0" borderId="2" xfId="0" applyFont="1" applyBorder="1"/>
    <xf numFmtId="0" fontId="15" fillId="0" borderId="1" xfId="0" applyFont="1" applyFill="1" applyBorder="1" applyAlignment="1">
      <alignment vertical="top" wrapText="1"/>
    </xf>
    <xf numFmtId="0" fontId="5" fillId="5" borderId="1" xfId="0" applyFont="1" applyFill="1" applyBorder="1" applyAlignment="1">
      <alignment horizontal="left" vertical="top" wrapText="1"/>
    </xf>
    <xf numFmtId="0" fontId="12" fillId="0" borderId="1"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0" borderId="1" xfId="0" applyFont="1" applyBorder="1" applyAlignment="1">
      <alignment horizontal="center" vertical="top" wrapText="1"/>
    </xf>
    <xf numFmtId="0" fontId="4" fillId="0" borderId="1" xfId="0" applyFont="1" applyFill="1" applyBorder="1" applyAlignment="1">
      <alignment horizontal="center" vertical="top" wrapText="1"/>
    </xf>
    <xf numFmtId="0" fontId="4" fillId="0" borderId="1" xfId="0" applyFont="1" applyBorder="1" applyAlignment="1">
      <alignment horizontal="center" vertical="top" wrapText="1"/>
    </xf>
    <xf numFmtId="164" fontId="2" fillId="0" borderId="1" xfId="0" applyNumberFormat="1" applyFont="1" applyFill="1" applyBorder="1" applyAlignment="1">
      <alignment horizontal="center" vertical="center" wrapText="1"/>
    </xf>
    <xf numFmtId="0" fontId="9" fillId="0" borderId="0" xfId="0" applyFont="1" applyAlignment="1">
      <alignment wrapText="1"/>
    </xf>
    <xf numFmtId="0" fontId="16" fillId="0" borderId="0" xfId="0" applyFont="1"/>
    <xf numFmtId="164" fontId="5" fillId="2" borderId="1" xfId="0" applyNumberFormat="1" applyFont="1" applyFill="1" applyBorder="1" applyAlignment="1">
      <alignment vertical="top" wrapText="1"/>
    </xf>
    <xf numFmtId="0" fontId="11" fillId="0" borderId="1" xfId="0" applyFont="1" applyBorder="1"/>
    <xf numFmtId="164" fontId="5" fillId="5" borderId="1" xfId="0" applyNumberFormat="1" applyFont="1" applyFill="1" applyBorder="1" applyAlignment="1">
      <alignment vertical="top" wrapText="1"/>
    </xf>
    <xf numFmtId="164" fontId="5" fillId="0" borderId="1" xfId="0" applyNumberFormat="1" applyFont="1" applyFill="1" applyBorder="1" applyAlignment="1">
      <alignment horizontal="right" wrapText="1"/>
    </xf>
    <xf numFmtId="0" fontId="5" fillId="0" borderId="1" xfId="0" applyFont="1" applyFill="1" applyBorder="1" applyAlignment="1">
      <alignment horizontal="center" vertical="top" wrapText="1"/>
    </xf>
    <xf numFmtId="0" fontId="9" fillId="0" borderId="1" xfId="0" applyFont="1" applyFill="1" applyBorder="1" applyAlignment="1">
      <alignment horizontal="center" vertical="top" wrapText="1"/>
    </xf>
    <xf numFmtId="166" fontId="5" fillId="0" borderId="1" xfId="0" applyNumberFormat="1" applyFont="1" applyFill="1" applyBorder="1" applyAlignment="1">
      <alignment horizontal="right" vertical="top" wrapText="1"/>
    </xf>
    <xf numFmtId="0" fontId="11" fillId="0" borderId="0" xfId="0" applyFont="1" applyFill="1"/>
    <xf numFmtId="164" fontId="5" fillId="0" borderId="1" xfId="0" applyNumberFormat="1" applyFont="1" applyFill="1" applyBorder="1" applyAlignment="1">
      <alignment vertical="top" wrapText="1"/>
    </xf>
    <xf numFmtId="0" fontId="5" fillId="0" borderId="0" xfId="0" applyFont="1" applyFill="1"/>
    <xf numFmtId="0" fontId="7" fillId="0" borderId="1" xfId="0" applyFont="1" applyFill="1" applyBorder="1" applyAlignment="1">
      <alignment vertical="top" wrapText="1"/>
    </xf>
    <xf numFmtId="0" fontId="5" fillId="0" borderId="0" xfId="0" applyFont="1" applyFill="1" applyAlignment="1">
      <alignment wrapText="1"/>
    </xf>
    <xf numFmtId="166" fontId="13" fillId="0" borderId="1" xfId="0" applyNumberFormat="1" applyFont="1" applyFill="1" applyBorder="1"/>
    <xf numFmtId="164" fontId="5" fillId="0" borderId="1" xfId="0" applyNumberFormat="1" applyFont="1" applyFill="1" applyBorder="1" applyAlignment="1">
      <alignment vertical="center"/>
    </xf>
    <xf numFmtId="0" fontId="0" fillId="0" borderId="0" xfId="0" applyFont="1"/>
    <xf numFmtId="0" fontId="5" fillId="0" borderId="10" xfId="0" applyFont="1" applyFill="1" applyBorder="1" applyAlignment="1">
      <alignment vertical="top" wrapText="1"/>
    </xf>
    <xf numFmtId="0" fontId="17" fillId="0" borderId="8" xfId="0" applyFont="1" applyBorder="1"/>
    <xf numFmtId="0" fontId="12" fillId="0" borderId="1" xfId="0" applyNumberFormat="1" applyFont="1" applyFill="1" applyBorder="1" applyAlignment="1">
      <alignment horizontal="center" vertical="top" wrapText="1"/>
    </xf>
    <xf numFmtId="0" fontId="5" fillId="0" borderId="9" xfId="0" applyFont="1" applyBorder="1"/>
    <xf numFmtId="0" fontId="5" fillId="0" borderId="10" xfId="0" applyFont="1" applyFill="1" applyBorder="1" applyAlignment="1">
      <alignment wrapText="1"/>
    </xf>
    <xf numFmtId="0" fontId="14" fillId="4" borderId="1" xfId="0" applyFont="1" applyFill="1" applyBorder="1" applyAlignment="1">
      <alignment horizontal="left" vertical="top" wrapText="1"/>
    </xf>
    <xf numFmtId="164" fontId="14" fillId="4" borderId="1" xfId="0" applyNumberFormat="1" applyFont="1" applyFill="1" applyBorder="1" applyAlignment="1">
      <alignment horizontal="right" vertical="top" wrapText="1"/>
    </xf>
    <xf numFmtId="0" fontId="14" fillId="4" borderId="1" xfId="0" applyFont="1" applyFill="1" applyBorder="1" applyAlignment="1">
      <alignment vertical="top" wrapText="1"/>
    </xf>
    <xf numFmtId="164" fontId="1" fillId="0" borderId="0" xfId="0" applyNumberFormat="1" applyFont="1" applyAlignment="1">
      <alignment horizontal="right" wrapText="1"/>
    </xf>
    <xf numFmtId="0" fontId="15" fillId="0" borderId="1" xfId="0" applyNumberFormat="1" applyFont="1" applyFill="1" applyBorder="1" applyAlignment="1">
      <alignment vertical="top" wrapText="1"/>
    </xf>
    <xf numFmtId="2" fontId="5" fillId="0" borderId="1" xfId="0" applyNumberFormat="1" applyFont="1" applyFill="1" applyBorder="1" applyAlignment="1">
      <alignment horizontal="right" vertical="top" wrapText="1"/>
    </xf>
    <xf numFmtId="165" fontId="5" fillId="0" borderId="1" xfId="0" applyNumberFormat="1" applyFont="1" applyFill="1" applyBorder="1" applyAlignment="1">
      <alignment horizontal="right" vertical="top" wrapText="1"/>
    </xf>
    <xf numFmtId="0" fontId="5" fillId="0" borderId="1" xfId="0" applyFont="1" applyFill="1" applyBorder="1" applyAlignment="1">
      <alignment vertical="center" wrapText="1"/>
    </xf>
    <xf numFmtId="164" fontId="19" fillId="2" borderId="1" xfId="0" applyNumberFormat="1" applyFont="1" applyFill="1" applyBorder="1" applyAlignment="1">
      <alignment horizontal="right" vertical="top" wrapText="1"/>
    </xf>
    <xf numFmtId="164" fontId="19" fillId="0" borderId="1" xfId="0" applyNumberFormat="1" applyFont="1" applyFill="1" applyBorder="1" applyAlignment="1">
      <alignment horizontal="right" vertical="top" wrapText="1"/>
    </xf>
    <xf numFmtId="0" fontId="19" fillId="2" borderId="1" xfId="0" applyFont="1" applyFill="1" applyBorder="1" applyAlignment="1">
      <alignment vertical="top" wrapText="1"/>
    </xf>
    <xf numFmtId="0" fontId="19" fillId="0" borderId="5" xfId="0" applyFont="1" applyFill="1" applyBorder="1" applyAlignment="1"/>
    <xf numFmtId="0" fontId="4" fillId="0" borderId="1" xfId="0" applyFont="1" applyFill="1" applyBorder="1" applyAlignment="1">
      <alignment horizontal="center" vertical="top" wrapText="1"/>
    </xf>
    <xf numFmtId="0" fontId="6"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4" fillId="0" borderId="3"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6" fillId="0" borderId="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4" fillId="0" borderId="3" xfId="0" applyFont="1" applyBorder="1" applyAlignment="1">
      <alignment horizontal="center" vertical="top" wrapText="1"/>
    </xf>
    <xf numFmtId="0" fontId="4" fillId="0" borderId="4" xfId="0" applyFont="1" applyBorder="1" applyAlignment="1">
      <alignment horizontal="center" vertical="top"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usernames" Target="revisions/userNames.xml"/><Relationship Id="rId3" Type="http://schemas.openxmlformats.org/officeDocument/2006/relationships/theme" Target="theme/theme1.xml"/><Relationship Id="rId7" Type="http://schemas.openxmlformats.org/officeDocument/2006/relationships/revisionHeaders" Target="revisions/revisionHeader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revisions/_rels/revisionHeaders.xml.rels><?xml version="1.0" encoding="UTF-8" standalone="yes"?>
<Relationships xmlns="http://schemas.openxmlformats.org/package/2006/relationships"><Relationship Id="rId8" Type="http://schemas.openxmlformats.org/officeDocument/2006/relationships/revisionLog" Target="revisionLog11.xml"/><Relationship Id="rId13" Type="http://schemas.openxmlformats.org/officeDocument/2006/relationships/revisionLog" Target="revisionLog12.xml"/><Relationship Id="rId18" Type="http://schemas.openxmlformats.org/officeDocument/2006/relationships/revisionLog" Target="revisionLog13.xml"/><Relationship Id="rId3" Type="http://schemas.openxmlformats.org/officeDocument/2006/relationships/revisionLog" Target="revisionLog111.xml"/><Relationship Id="rId21" Type="http://schemas.openxmlformats.org/officeDocument/2006/relationships/revisionLog" Target="revisionLog14.xml"/><Relationship Id="rId7" Type="http://schemas.openxmlformats.org/officeDocument/2006/relationships/revisionLog" Target="revisionLog5.xml"/><Relationship Id="rId12" Type="http://schemas.openxmlformats.org/officeDocument/2006/relationships/revisionLog" Target="revisionLog121.xml"/><Relationship Id="rId17" Type="http://schemas.openxmlformats.org/officeDocument/2006/relationships/revisionLog" Target="revisionLog131.xml"/><Relationship Id="rId25" Type="http://schemas.openxmlformats.org/officeDocument/2006/relationships/revisionLog" Target="revisionLog1.xml"/><Relationship Id="rId2" Type="http://schemas.openxmlformats.org/officeDocument/2006/relationships/revisionLog" Target="revisionLog1111.xml"/><Relationship Id="rId16" Type="http://schemas.openxmlformats.org/officeDocument/2006/relationships/revisionLog" Target="revisionLog1311.xml"/><Relationship Id="rId20" Type="http://schemas.openxmlformats.org/officeDocument/2006/relationships/revisionLog" Target="revisionLog141.xml"/><Relationship Id="rId1" Type="http://schemas.openxmlformats.org/officeDocument/2006/relationships/revisionLog" Target="revisionLog11111.xml"/><Relationship Id="rId6" Type="http://schemas.openxmlformats.org/officeDocument/2006/relationships/revisionLog" Target="revisionLog4.xml"/><Relationship Id="rId11" Type="http://schemas.openxmlformats.org/officeDocument/2006/relationships/revisionLog" Target="revisionLog8.xml"/><Relationship Id="rId24" Type="http://schemas.openxmlformats.org/officeDocument/2006/relationships/revisionLog" Target="revisionLog15.xml"/><Relationship Id="rId5" Type="http://schemas.openxmlformats.org/officeDocument/2006/relationships/revisionLog" Target="revisionLog3.xml"/><Relationship Id="rId15" Type="http://schemas.openxmlformats.org/officeDocument/2006/relationships/revisionLog" Target="revisionLog13111.xml"/><Relationship Id="rId23" Type="http://schemas.openxmlformats.org/officeDocument/2006/relationships/revisionLog" Target="revisionLog151.xml"/><Relationship Id="rId10" Type="http://schemas.openxmlformats.org/officeDocument/2006/relationships/revisionLog" Target="revisionLog7.xml"/><Relationship Id="rId19" Type="http://schemas.openxmlformats.org/officeDocument/2006/relationships/revisionLog" Target="revisionLog1411.xml"/><Relationship Id="rId4" Type="http://schemas.openxmlformats.org/officeDocument/2006/relationships/revisionLog" Target="revisionLog2.xml"/><Relationship Id="rId9" Type="http://schemas.openxmlformats.org/officeDocument/2006/relationships/revisionLog" Target="revisionLog6.xml"/><Relationship Id="rId14" Type="http://schemas.openxmlformats.org/officeDocument/2006/relationships/revisionLog" Target="revisionLog131111.xml"/><Relationship Id="rId22" Type="http://schemas.openxmlformats.org/officeDocument/2006/relationships/revisionLog" Target="revisionLog1511.xml"/></Relationships>
</file>

<file path=xl/revisions/revisionHeaders.xml><?xml version="1.0" encoding="utf-8"?>
<headers xmlns="http://schemas.openxmlformats.org/spreadsheetml/2006/main" xmlns:r="http://schemas.openxmlformats.org/officeDocument/2006/relationships" guid="{A67610AD-058B-43B5-994F-8B471517CAB6}" diskRevisions="1" revisionId="88" version="25">
  <header guid="{75019705-CDDB-4A5C-985F-DC047906B5BD}" dateTime="2018-02-13T16:03:11" maxSheetId="3" userName="user416c" r:id="rId1">
    <sheetIdMap count="2">
      <sheetId val="1"/>
      <sheetId val="2"/>
    </sheetIdMap>
  </header>
  <header guid="{55C5D057-BB13-4945-872A-C287B6DCBCEA}" dateTime="2018-02-13T16:19:04" maxSheetId="3" userName="user416c" r:id="rId2" minRId="1">
    <sheetIdMap count="2">
      <sheetId val="1"/>
      <sheetId val="2"/>
    </sheetIdMap>
  </header>
  <header guid="{259ABD9B-C99A-4F41-82DF-61172DBC41A6}" dateTime="2018-02-13T16:26:33" maxSheetId="3" userName="user416c" r:id="rId3" minRId="3">
    <sheetIdMap count="2">
      <sheetId val="1"/>
      <sheetId val="2"/>
    </sheetIdMap>
  </header>
  <header guid="{A8904794-5BB3-4DAB-9AE1-1FD124C20E33}" dateTime="2018-02-13T16:44:30" maxSheetId="3" userName="user563c" r:id="rId4" minRId="5" maxRId="9">
    <sheetIdMap count="2">
      <sheetId val="1"/>
      <sheetId val="2"/>
    </sheetIdMap>
  </header>
  <header guid="{A9137F78-4902-4835-A5C5-508A5D0A10C1}" dateTime="2018-02-13T16:57:41" maxSheetId="3" userName="User563b" r:id="rId5" minRId="10">
    <sheetIdMap count="2">
      <sheetId val="1"/>
      <sheetId val="2"/>
    </sheetIdMap>
  </header>
  <header guid="{6819C194-E50C-4392-BAEC-7F1EA00DE101}" dateTime="2018-02-13T16:58:26" maxSheetId="3" userName="User563b" r:id="rId6" minRId="11" maxRId="13">
    <sheetIdMap count="2">
      <sheetId val="1"/>
      <sheetId val="2"/>
    </sheetIdMap>
  </header>
  <header guid="{BEC66702-1AE2-4ABB-B952-FE321FB52230}" dateTime="2018-02-14T08:50:23" maxSheetId="3" userName="user563c" r:id="rId7" minRId="14" maxRId="16">
    <sheetIdMap count="2">
      <sheetId val="1"/>
      <sheetId val="2"/>
    </sheetIdMap>
  </header>
  <header guid="{8D5D9FDF-CEA8-428E-9C93-4D203F3C3CF6}" dateTime="2018-02-14T09:06:16" maxSheetId="3" userName="user565f" r:id="rId8" minRId="17">
    <sheetIdMap count="2">
      <sheetId val="1"/>
      <sheetId val="2"/>
    </sheetIdMap>
  </header>
  <header guid="{AA0A431C-8949-4638-B2B5-FD4E20D978B7}" dateTime="2018-02-14T09:27:10" maxSheetId="3" userName="User563b" r:id="rId9" minRId="18" maxRId="20">
    <sheetIdMap count="2">
      <sheetId val="1"/>
      <sheetId val="2"/>
    </sheetIdMap>
  </header>
  <header guid="{B59E7266-B0B3-4F67-B83F-658D4F1F34D3}" dateTime="2018-02-14T09:51:13" maxSheetId="3" userName="User563b" r:id="rId10" minRId="22">
    <sheetIdMap count="2">
      <sheetId val="1"/>
      <sheetId val="2"/>
    </sheetIdMap>
  </header>
  <header guid="{9846946D-6742-48A6-86A2-C97206FE7F1B}" dateTime="2018-02-14T10:02:08" maxSheetId="3" userName="User563b" r:id="rId11" minRId="23" maxRId="24">
    <sheetIdMap count="2">
      <sheetId val="1"/>
      <sheetId val="2"/>
    </sheetIdMap>
  </header>
  <header guid="{0DA33AEC-BED0-4BAA-BB97-417E63B415B0}" dateTime="2018-02-14T11:24:35" maxSheetId="3" userName="User415b" r:id="rId12" minRId="25" maxRId="36">
    <sheetIdMap count="2">
      <sheetId val="1"/>
      <sheetId val="2"/>
    </sheetIdMap>
  </header>
  <header guid="{BC91F401-07A2-4FF3-B560-A2DD38295D56}" dateTime="2018-02-14T11:38:33" maxSheetId="3" userName="User415b" r:id="rId13" minRId="38">
    <sheetIdMap count="2">
      <sheetId val="1"/>
      <sheetId val="2"/>
    </sheetIdMap>
  </header>
  <header guid="{468AAB94-FFD8-4C2E-BE9D-8D18B5614765}" dateTime="2018-02-14T12:51:01" maxSheetId="3" userName="user416c" r:id="rId14" minRId="39" maxRId="40">
    <sheetIdMap count="2">
      <sheetId val="1"/>
      <sheetId val="2"/>
    </sheetIdMap>
  </header>
  <header guid="{74E115B2-B4B3-46C1-B07D-92CDF5D8E679}" dateTime="2018-02-14T12:59:25" maxSheetId="3" userName="user416c" r:id="rId15" minRId="42">
    <sheetIdMap count="2">
      <sheetId val="1"/>
      <sheetId val="2"/>
    </sheetIdMap>
  </header>
  <header guid="{6CB97019-07CD-4E9B-8EE4-CB1101CD1146}" dateTime="2018-02-14T13:02:57" maxSheetId="3" userName="user416c" r:id="rId16">
    <sheetIdMap count="2">
      <sheetId val="1"/>
      <sheetId val="2"/>
    </sheetIdMap>
  </header>
  <header guid="{6A2DBFB5-786F-4157-A624-DDBAAE6F2B64}" dateTime="2018-02-14T13:12:39" maxSheetId="3" userName="user416c" r:id="rId17">
    <sheetIdMap count="2">
      <sheetId val="1"/>
      <sheetId val="2"/>
    </sheetIdMap>
  </header>
  <header guid="{825B3911-8CCD-4DAD-869D-1273A318EC9A}" dateTime="2018-02-14T13:16:26" maxSheetId="3" userName="user416c" r:id="rId18" minRId="46">
    <sheetIdMap count="2">
      <sheetId val="1"/>
      <sheetId val="2"/>
    </sheetIdMap>
  </header>
  <header guid="{601922D1-A50E-4C97-BBE7-3436A70637F1}" dateTime="2018-02-14T13:17:08" maxSheetId="3" userName="user416c" r:id="rId19">
    <sheetIdMap count="2">
      <sheetId val="1"/>
      <sheetId val="2"/>
    </sheetIdMap>
  </header>
  <header guid="{0A98C3CC-2AC3-418E-83B1-0868FD912AA5}" dateTime="2018-02-14T13:24:32" maxSheetId="3" userName="user458" r:id="rId20" minRId="49" maxRId="54">
    <sheetIdMap count="2">
      <sheetId val="1"/>
      <sheetId val="2"/>
    </sheetIdMap>
  </header>
  <header guid="{DC3604D9-47B5-41B9-AA1F-E13148F64CD9}" dateTime="2018-02-14T13:24:51" maxSheetId="3" userName="user458" r:id="rId21" minRId="56">
    <sheetIdMap count="2">
      <sheetId val="1"/>
      <sheetId val="2"/>
    </sheetIdMap>
  </header>
  <header guid="{59A949EC-3542-4837-9276-DF6123895527}" dateTime="2018-02-14T13:31:37" maxSheetId="3" userName="user416c" r:id="rId22">
    <sheetIdMap count="2">
      <sheetId val="1"/>
      <sheetId val="2"/>
    </sheetIdMap>
  </header>
  <header guid="{DAB31BD8-1BB2-4958-94E2-10909E760776}" dateTime="2018-02-14T13:40:28" maxSheetId="3" userName="user416c" r:id="rId23" minRId="59" maxRId="81">
    <sheetIdMap count="2">
      <sheetId val="1"/>
      <sheetId val="2"/>
    </sheetIdMap>
  </header>
  <header guid="{2BACC9A9-B7A8-4F4E-810A-DFEB6A71F77A}" dateTime="2018-02-14T14:12:50" maxSheetId="3" userName="user416c" r:id="rId24">
    <sheetIdMap count="2">
      <sheetId val="1"/>
      <sheetId val="2"/>
    </sheetIdMap>
  </header>
  <header guid="{A67610AD-058B-43B5-994F-8B471517CAB6}" dateTime="2018-02-14T14:24:43" maxSheetId="3" userName="user416c" r:id="rId25">
    <sheetIdMap count="2">
      <sheetId val="1"/>
      <sheetId val="2"/>
    </sheetIdMap>
  </header>
</headers>
</file>

<file path=xl/revisions/revisionLog1.xml><?xml version="1.0" encoding="utf-8"?>
<revisions xmlns="http://schemas.openxmlformats.org/spreadsheetml/2006/main" xmlns:r="http://schemas.openxmlformats.org/officeDocument/2006/relationships">
  <rcv guid="{DDBB5DFE-1C03-49A5-B3B0-A424636842F9}" action="delete"/>
  <rdn rId="0" localSheetId="1" customView="1" name="Z_DDBB5DFE_1C03_49A5_B3B0_A424636842F9_.wvu.PrintTitles" hidden="1" oldHidden="1">
    <formula>Придбання!$3:$5</formula>
    <oldFormula>Придбання!$3:$5</oldFormula>
  </rdn>
  <rdn rId="0" localSheetId="1" customView="1" name="Z_DDBB5DFE_1C03_49A5_B3B0_A424636842F9_.wvu.FilterData" hidden="1" oldHidden="1">
    <formula>Придбання!$A$5:$E$133</formula>
    <oldFormula>Придбання!$A$5:$E$133</oldFormula>
  </rdn>
  <rdn rId="0" localSheetId="2" customView="1" name="Z_DDBB5DFE_1C03_49A5_B3B0_A424636842F9_.wvu.PrintTitles" hidden="1" oldHidden="1">
    <formula>Ремонт!$4:$5</formula>
    <oldFormula>Ремонт!$4:$6</oldFormula>
  </rdn>
  <rcv guid="{DDBB5DFE-1C03-49A5-B3B0-A424636842F9}" action="add"/>
</revisions>
</file>

<file path=xl/revisions/revisionLog11.xml><?xml version="1.0" encoding="utf-8"?>
<revisions xmlns="http://schemas.openxmlformats.org/spreadsheetml/2006/main" xmlns:r="http://schemas.openxmlformats.org/officeDocument/2006/relationships">
  <rcc rId="17" sId="1">
    <oc r="B27">
      <f>568.576+36.547+227.717</f>
    </oc>
    <nc r="B27">
      <f>568.576+36.547+227.717+107.684</f>
    </nc>
  </rcc>
</revisions>
</file>

<file path=xl/revisions/revisionLog111.xml><?xml version="1.0" encoding="utf-8"?>
<revisions xmlns="http://schemas.openxmlformats.org/spreadsheetml/2006/main" xmlns:r="http://schemas.openxmlformats.org/officeDocument/2006/relationships">
  <rcc rId="3" sId="1">
    <nc r="J15">
      <v>101970.09875</v>
    </nc>
  </rcc>
  <rcv guid="{DDBB5DFE-1C03-49A5-B3B0-A424636842F9}" action="delete"/>
  <rdn rId="0" localSheetId="1" customView="1" name="Z_DDBB5DFE_1C03_49A5_B3B0_A424636842F9_.wvu.FilterData" hidden="1" oldHidden="1">
    <formula>Придбання!$A$5:$E$132</formula>
    <oldFormula>Придбання!$A$5:$E$132</oldFormula>
  </rdn>
  <rcv guid="{DDBB5DFE-1C03-49A5-B3B0-A424636842F9}" action="add"/>
</revisions>
</file>

<file path=xl/revisions/revisionLog1111.xml><?xml version="1.0" encoding="utf-8"?>
<revisions xmlns="http://schemas.openxmlformats.org/spreadsheetml/2006/main" xmlns:r="http://schemas.openxmlformats.org/officeDocument/2006/relationships">
  <rcc rId="1" sId="1">
    <oc r="I15">
      <v>2000</v>
    </oc>
    <nc r="I15">
      <v>1000</v>
    </nc>
  </rcc>
  <rcv guid="{DDBB5DFE-1C03-49A5-B3B0-A424636842F9}" action="delete"/>
  <rdn rId="0" localSheetId="1" customView="1" name="Z_DDBB5DFE_1C03_49A5_B3B0_A424636842F9_.wvu.FilterData" hidden="1" oldHidden="1">
    <formula>Придбання!$A$5:$E$132</formula>
    <oldFormula>Придбання!$A$5:$E$132</oldFormula>
  </rdn>
  <rcv guid="{DDBB5DFE-1C03-49A5-B3B0-A424636842F9}" action="add"/>
</revisions>
</file>

<file path=xl/revisions/revisionLog11111.xml><?xml version="1.0" encoding="utf-8"?>
<revisions xmlns="http://schemas.openxmlformats.org/spreadsheetml/2006/main" xmlns:r="http://schemas.openxmlformats.org/officeDocument/2006/relationships"/>
</file>

<file path=xl/revisions/revisionLog12.xml><?xml version="1.0" encoding="utf-8"?>
<revisions xmlns="http://schemas.openxmlformats.org/spreadsheetml/2006/main" xmlns:r="http://schemas.openxmlformats.org/officeDocument/2006/relationships">
  <rcc rId="38" sId="1">
    <oc r="A79" t="inlineStr">
      <is>
        <t>Придбання матеріалів, обладнання, інвентарю, спецтехніки для благоустрою міста (контейнер загл.типу -1 од;  бітумізатор-1од; мототр.зас.сп.пр.(комб.дор.маш) -3од; маш.розміткова-2од; снігоприб.техніка- 1 од; МАФ -2од; флагшток"Стандарт"-4од; конструкція"Будиночок двоповерх.для котів"-1од; автогідропідіймая SOCAGE Т318на шГАЗ-А22R23-2од; фурнітура різна(новоріч.світ.фіг.) та монтаж -78од; (автоц.д.пер.пит.в.)на б.ван.авт.МАЗ6312С3 -1 од., багаторічні насадження)</t>
      </is>
    </oc>
    <nc r="A79" t="inlineStr">
      <is>
        <r>
          <t>Придбання матеріалів, обладнання, інвентарю, спецтехніки для благоустрою міста (контейнер загл.типу -1 од;  бітумізатор Б400.03-1од</t>
        </r>
        <r>
          <rPr>
            <sz val="12"/>
            <color theme="5"/>
            <rFont val="Times New Roman"/>
            <family val="1"/>
            <charset val="204"/>
          </rPr>
          <t xml:space="preserve">; </t>
        </r>
        <r>
          <rPr>
            <sz val="12"/>
            <rFont val="Times New Roman"/>
            <family val="1"/>
            <charset val="204"/>
          </rPr>
          <t>машина дорожня комбінована ВІВА МД 0804/00 на базі КрАЗ 65053 -3од;</t>
        </r>
        <r>
          <rPr>
            <sz val="12"/>
            <color theme="5"/>
            <rFont val="Times New Roman"/>
            <family val="1"/>
            <charset val="204"/>
          </rPr>
          <t xml:space="preserve"> </t>
        </r>
        <r>
          <rPr>
            <sz val="12"/>
            <rFont val="Times New Roman"/>
            <family val="1"/>
            <charset val="204"/>
          </rPr>
          <t>маш.розміткова-2од; снігоприб.техніка- 1 од; МАФ -2од; флагшток"Стандарт"-4од; конструкція"Будиночок двоповерх.для котів"-1од; атопідйомник SOCAGE TЗ 18 на шасімГАЗ-А22R23-2од;</t>
        </r>
        <r>
          <rPr>
            <sz val="12"/>
            <color theme="5"/>
            <rFont val="Times New Roman"/>
            <family val="1"/>
            <charset val="204"/>
          </rPr>
          <t xml:space="preserve"> </t>
        </r>
        <r>
          <rPr>
            <sz val="12"/>
            <rFont val="Times New Roman"/>
            <family val="1"/>
            <charset val="204"/>
          </rPr>
          <t>фурнітура різна(новоріч.світ.фіг.) та монтаж -78од; автоцистерна для перевезення питної води на базі МАЗ 6312С3-525-010 -1 од</t>
        </r>
        <r>
          <rPr>
            <sz val="12"/>
            <color theme="5"/>
            <rFont val="Times New Roman"/>
            <family val="1"/>
            <charset val="204"/>
          </rPr>
          <t xml:space="preserve">., </t>
        </r>
        <r>
          <rPr>
            <sz val="12"/>
            <rFont val="Times New Roman"/>
            <family val="1"/>
            <charset val="204"/>
          </rPr>
          <t>багаторічні насадження)</t>
        </r>
      </is>
    </nc>
  </rcc>
</revisions>
</file>

<file path=xl/revisions/revisionLog121.xml><?xml version="1.0" encoding="utf-8"?>
<revisions xmlns="http://schemas.openxmlformats.org/spreadsheetml/2006/main" xmlns:r="http://schemas.openxmlformats.org/officeDocument/2006/relationships">
  <rcc rId="25" sId="1" xfDxf="1" dxf="1">
    <nc r="B10">
      <f>9558.941-487.6335</f>
    </nc>
    <ndxf>
      <font>
        <sz val="12"/>
        <color auto="1"/>
        <name val="Times New Roman"/>
        <scheme val="none"/>
      </font>
      <numFmt numFmtId="164" formatCode="#,##0.000"/>
      <alignment horizontal="right" vertical="top" wrapText="1" readingOrder="0"/>
      <border outline="0">
        <left style="thin">
          <color indexed="64"/>
        </left>
        <right style="thin">
          <color indexed="64"/>
        </right>
        <top style="thin">
          <color indexed="64"/>
        </top>
        <bottom style="thin">
          <color indexed="64"/>
        </bottom>
      </border>
    </ndxf>
  </rcc>
  <rrc rId="26" sId="1" ref="A82:XFD82" action="insertRow"/>
  <rcc rId="27" sId="1">
    <nc r="A82" t="inlineStr">
      <is>
        <t>Придбання саджанців для озеленення міста (1134 саджанці)</t>
      </is>
    </nc>
  </rcc>
  <rcc rId="28" sId="1" numFmtId="4">
    <nc r="B82">
      <v>150</v>
    </nc>
  </rcc>
  <rfmt sheetId="1" sqref="C82" start="0" length="0">
    <dxf>
      <font>
        <sz val="12"/>
        <color rgb="FFFF0000"/>
        <name val="Times New Roman"/>
        <scheme val="none"/>
      </font>
    </dxf>
  </rfmt>
  <rfmt sheetId="1" sqref="D82" start="0" length="0">
    <dxf>
      <font>
        <sz val="12"/>
        <color rgb="FFFF0000"/>
        <name val="Times New Roman"/>
        <scheme val="none"/>
      </font>
    </dxf>
  </rfmt>
  <rfmt sheetId="1" sqref="E82" start="0" length="0">
    <dxf>
      <font>
        <sz val="12"/>
        <color rgb="FFFF0000"/>
        <name val="Times New Roman"/>
        <scheme val="none"/>
      </font>
    </dxf>
  </rfmt>
  <rfmt sheetId="1" sqref="F82" start="0" length="0">
    <dxf>
      <font>
        <sz val="12"/>
        <color rgb="FFFF0000"/>
        <name val="Times New Roman"/>
        <scheme val="none"/>
      </font>
    </dxf>
  </rfmt>
  <rrc rId="29" sId="1" ref="A83:XFD83" action="insertRow"/>
  <rcc rId="30" sId="1">
    <nc r="A83" t="inlineStr">
      <is>
        <t>Ліквідація наслідків підтоплення мкр. Жовтневий, парку "Богоявленський" - будівництво дренажного колектору для захисту від підтоплення мікрорайону Жовтневий в м. Миколаєві, у тому числі коригування проекту та експертиза</t>
      </is>
    </nc>
  </rcc>
  <rcc rId="31" sId="1" numFmtId="4">
    <nc r="B83">
      <v>6.1559999999999997</v>
    </nc>
  </rcc>
  <rrc rId="32" sId="1" ref="A84:XFD84" action="insertRow"/>
  <rcc rId="33" sId="1">
    <nc r="A84" t="inlineStr">
      <is>
        <t>Ліквідація наслідків підтоплення житлового масиву Тернівка-будівництво дренажного колектору для захисту від підтоплення житлового масиву Тернівка у м. Миколаєві,у т.ч. проектні роботи та експертиза</t>
      </is>
    </nc>
  </rcc>
  <rcc rId="34" sId="1" numFmtId="4">
    <nc r="B84">
      <v>10.18182</v>
    </nc>
  </rcc>
  <rcc rId="35" sId="1">
    <oc r="A85" t="inlineStr">
      <is>
        <t>Придбання саджанців для озеленення міста (1134 саджанці)</t>
      </is>
    </oc>
    <nc r="A85" t="inlineStr">
      <is>
        <t>Ліквідація зсувних процесів у мкр. Велика Корениха - будівництво протизсувних споруд по вул. Піщаній у мкр. Велика Корениха в м. Миколаєві, проведення геологічних вишукувань</t>
      </is>
    </nc>
  </rcc>
  <rcc rId="36" sId="1" numFmtId="4">
    <oc r="B85">
      <v>150</v>
    </oc>
    <nc r="B85">
      <v>14.933</v>
    </nc>
  </rcc>
  <rcv guid="{2770FF9A-357B-496E-A563-B5FE5D20025E}" action="delete"/>
  <rdn rId="0" localSheetId="1" customView="1" name="Z_2770FF9A_357B_496E_A563_B5FE5D20025E_.wvu.FilterData" hidden="1" oldHidden="1">
    <formula>Придбання!$A$5:$E$135</formula>
    <oldFormula>Придбання!$A$5:$E$135</oldFormula>
  </rdn>
  <rcv guid="{2770FF9A-357B-496E-A563-B5FE5D20025E}" action="add"/>
</revisions>
</file>

<file path=xl/revisions/revisionLog13.xml><?xml version="1.0" encoding="utf-8"?>
<revisions xmlns="http://schemas.openxmlformats.org/spreadsheetml/2006/main" xmlns:r="http://schemas.openxmlformats.org/officeDocument/2006/relationships">
  <rcc rId="46" sId="1">
    <oc r="G14">
      <v>77.531999999999996</v>
    </oc>
    <nc r="G14">
      <v>77.672529999999995</v>
    </nc>
  </rcc>
  <rcv guid="{DDBB5DFE-1C03-49A5-B3B0-A424636842F9}" action="delete"/>
  <rdn rId="0" localSheetId="1" customView="1" name="Z_DDBB5DFE_1C03_49A5_B3B0_A424636842F9_.wvu.FilterData" hidden="1" oldHidden="1">
    <formula>Придбання!$A$5:$J$132</formula>
    <oldFormula>Придбання!$A$5:$J$132</oldFormula>
  </rdn>
  <rcv guid="{DDBB5DFE-1C03-49A5-B3B0-A424636842F9}" action="add"/>
</revisions>
</file>

<file path=xl/revisions/revisionLog131.xml><?xml version="1.0" encoding="utf-8"?>
<revisions xmlns="http://schemas.openxmlformats.org/spreadsheetml/2006/main" xmlns:r="http://schemas.openxmlformats.org/officeDocument/2006/relationships">
  <rcv guid="{DDBB5DFE-1C03-49A5-B3B0-A424636842F9}" action="delete"/>
  <rdn rId="0" localSheetId="1" customView="1" name="Z_DDBB5DFE_1C03_49A5_B3B0_A424636842F9_.wvu.FilterData" hidden="1" oldHidden="1">
    <formula>Придбання!$A$5:$J$132</formula>
    <oldFormula>Придбання!$A$5:$J$132</oldFormula>
  </rdn>
  <rcv guid="{DDBB5DFE-1C03-49A5-B3B0-A424636842F9}" action="add"/>
</revisions>
</file>

<file path=xl/revisions/revisionLog1311.xml><?xml version="1.0" encoding="utf-8"?>
<revisions xmlns="http://schemas.openxmlformats.org/spreadsheetml/2006/main" xmlns:r="http://schemas.openxmlformats.org/officeDocument/2006/relationships">
  <rcv guid="{DDBB5DFE-1C03-49A5-B3B0-A424636842F9}" action="delete"/>
  <rdn rId="0" localSheetId="1" customView="1" name="Z_DDBB5DFE_1C03_49A5_B3B0_A424636842F9_.wvu.FilterData" hidden="1" oldHidden="1">
    <formula>Придбання!$A$5:$J$132</formula>
    <oldFormula>Придбання!$A$5:$J$132</oldFormula>
  </rdn>
  <rcv guid="{DDBB5DFE-1C03-49A5-B3B0-A424636842F9}" action="add"/>
</revisions>
</file>

<file path=xl/revisions/revisionLog13111.xml><?xml version="1.0" encoding="utf-8"?>
<revisions xmlns="http://schemas.openxmlformats.org/spreadsheetml/2006/main" xmlns:r="http://schemas.openxmlformats.org/officeDocument/2006/relationships">
  <rcc rId="42" sId="1">
    <oc r="G86">
      <f>175223.08262-31.271</f>
    </oc>
    <nc r="G86">
      <v>175223.08262</v>
    </nc>
  </rcc>
  <rcv guid="{DDBB5DFE-1C03-49A5-B3B0-A424636842F9}" action="delete"/>
  <rdn rId="0" localSheetId="1" customView="1" name="Z_DDBB5DFE_1C03_49A5_B3B0_A424636842F9_.wvu.FilterData" hidden="1" oldHidden="1">
    <formula>Придбання!$A$5:$J$132</formula>
    <oldFormula>Придбання!$A$5:$J$132</oldFormula>
  </rdn>
  <rcv guid="{DDBB5DFE-1C03-49A5-B3B0-A424636842F9}" action="add"/>
</revisions>
</file>

<file path=xl/revisions/revisionLog131111.xml><?xml version="1.0" encoding="utf-8"?>
<revisions xmlns="http://schemas.openxmlformats.org/spreadsheetml/2006/main" xmlns:r="http://schemas.openxmlformats.org/officeDocument/2006/relationships">
  <rcc rId="39" sId="1">
    <oc r="A10" t="inlineStr">
      <is>
        <t>0316160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осіб з їх числа</t>
      </is>
    </oc>
    <nc r="A10" t="inlineStr">
      <is>
        <t xml:space="preserve">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осіб з їх числа</t>
      </is>
    </nc>
  </rcc>
  <rcc rId="40" sId="1">
    <nc r="A74" t="inlineStr">
      <is>
        <t>Всього</t>
      </is>
    </nc>
  </rcc>
  <rcv guid="{DDBB5DFE-1C03-49A5-B3B0-A424636842F9}" action="delete"/>
  <rdn rId="0" localSheetId="1" customView="1" name="Z_DDBB5DFE_1C03_49A5_B3B0_A424636842F9_.wvu.FilterData" hidden="1" oldHidden="1">
    <formula>Придбання!$A$5:$J$132</formula>
    <oldFormula>Придбання!$A$5:$E$135</oldFormula>
  </rdn>
  <rcv guid="{DDBB5DFE-1C03-49A5-B3B0-A424636842F9}" action="add"/>
</revisions>
</file>

<file path=xl/revisions/revisionLog14.xml><?xml version="1.0" encoding="utf-8"?>
<revisions xmlns="http://schemas.openxmlformats.org/spreadsheetml/2006/main" xmlns:r="http://schemas.openxmlformats.org/officeDocument/2006/relationships">
  <rcc rId="56" sId="1">
    <oc r="B119">
      <f>SUM(B118:B118)</f>
    </oc>
    <nc r="B119">
      <f>SUM(B117:B118)</f>
    </nc>
  </rcc>
  <rcv guid="{D23B3D11-E42A-4747-8B9E-F6A4899E9FBE}" action="delete"/>
  <rdn rId="0" localSheetId="1" customView="1" name="Z_D23B3D11_E42A_4747_8B9E_F6A4899E9FBE_.wvu.FilterData" hidden="1" oldHidden="1">
    <formula>Придбання!$A$5:$J$133</formula>
    <oldFormula>Придбання!$A$5:$J$133</oldFormula>
  </rdn>
  <rcv guid="{D23B3D11-E42A-4747-8B9E-F6A4899E9FBE}" action="add"/>
</revisions>
</file>

<file path=xl/revisions/revisionLog141.xml><?xml version="1.0" encoding="utf-8"?>
<revisions xmlns="http://schemas.openxmlformats.org/spreadsheetml/2006/main" xmlns:r="http://schemas.openxmlformats.org/officeDocument/2006/relationships">
  <rrc rId="49" sId="1" ref="A117:XFD117" action="insertRow"/>
  <rcc rId="50" sId="1" odxf="1" dxf="1">
    <nc r="A117" t="inlineStr">
      <is>
        <t>комп'ютерна техніка, кондиціонери</t>
      </is>
    </nc>
    <odxf>
      <font>
        <b/>
        <sz val="12"/>
        <color auto="1"/>
        <name val="Times New Roman"/>
        <scheme val="none"/>
      </font>
      <alignment horizontal="center" vertical="top" wrapText="1" readingOrder="0"/>
    </odxf>
    <ndxf>
      <font>
        <b val="0"/>
        <sz val="12"/>
        <color auto="1"/>
        <name val="Times New Roman"/>
        <scheme val="none"/>
      </font>
      <alignment horizontal="general" vertical="bottom" wrapText="0" readingOrder="0"/>
    </ndxf>
  </rcc>
  <rcc rId="51" sId="1" odxf="1" dxf="1" numFmtId="4">
    <nc r="B117">
      <v>202.4</v>
    </nc>
    <odxf>
      <font>
        <b/>
        <sz val="12"/>
        <color auto="1"/>
        <name val="Times New Roman"/>
        <scheme val="none"/>
      </font>
      <numFmt numFmtId="0" formatCode="General"/>
      <fill>
        <patternFill patternType="none">
          <bgColor indexed="65"/>
        </patternFill>
      </fill>
      <alignment horizontal="center" readingOrder="0"/>
    </odxf>
    <ndxf>
      <font>
        <b val="0"/>
        <sz val="12"/>
        <color auto="1"/>
        <name val="Times New Roman"/>
        <scheme val="none"/>
      </font>
      <numFmt numFmtId="164" formatCode="#,##0.000"/>
      <fill>
        <patternFill patternType="solid">
          <bgColor indexed="9"/>
        </patternFill>
      </fill>
      <alignment horizontal="right" readingOrder="0"/>
    </ndxf>
  </rcc>
  <rfmt sheetId="1" sqref="C117" start="0" length="0">
    <dxf>
      <font>
        <b val="0"/>
        <sz val="12"/>
        <color auto="1"/>
        <name val="Times New Roman"/>
        <scheme val="none"/>
      </font>
      <numFmt numFmtId="164" formatCode="#,##0.000"/>
      <alignment horizontal="right" readingOrder="0"/>
    </dxf>
  </rfmt>
  <rcc rId="52" sId="1" odxf="1" dxf="1">
    <nc r="D117" t="inlineStr">
      <is>
        <t>Департамент енергетики, енергозберехення та запровадження інноваційних технологій Миколаївської міської ради</t>
      </is>
    </nc>
    <odxf>
      <font>
        <b/>
        <sz val="12"/>
        <color auto="1"/>
        <name val="Times New Roman"/>
        <scheme val="none"/>
      </font>
      <fill>
        <patternFill patternType="none">
          <bgColor indexed="65"/>
        </patternFill>
      </fill>
      <alignment horizontal="center" readingOrder="0"/>
    </odxf>
    <ndxf>
      <font>
        <b val="0"/>
        <sz val="12"/>
        <color auto="1"/>
        <name val="Times New Roman"/>
        <scheme val="none"/>
      </font>
      <fill>
        <patternFill patternType="solid">
          <bgColor indexed="9"/>
        </patternFill>
      </fill>
      <alignment horizontal="general" readingOrder="0"/>
    </ndxf>
  </rcc>
  <rfmt sheetId="1" sqref="E117" start="0" length="0">
    <dxf>
      <font>
        <b val="0"/>
        <sz val="12"/>
        <color auto="1"/>
        <name val="Times New Roman"/>
        <scheme val="none"/>
      </font>
      <fill>
        <patternFill patternType="solid">
          <bgColor indexed="9"/>
        </patternFill>
      </fill>
      <alignment horizontal="general" readingOrder="0"/>
    </dxf>
  </rfmt>
  <rfmt sheetId="1" sqref="F117" start="0" length="0">
    <dxf>
      <font>
        <b val="0"/>
        <sz val="12"/>
        <color auto="1"/>
        <name val="Times New Roman"/>
        <scheme val="none"/>
      </font>
      <fill>
        <patternFill patternType="solid">
          <bgColor indexed="9"/>
        </patternFill>
      </fill>
      <alignment horizontal="general" readingOrder="0"/>
    </dxf>
  </rfmt>
  <rfmt sheetId="1" sqref="A117" start="0" length="0">
    <dxf>
      <border>
        <left/>
        <right style="thin">
          <color indexed="64"/>
        </right>
        <top style="thin">
          <color indexed="64"/>
        </top>
        <bottom style="thin">
          <color indexed="64"/>
        </bottom>
      </border>
    </dxf>
  </rfmt>
  <rfmt sheetId="1" sqref="A118">
    <dxf>
      <alignment wrapText="1" readingOrder="0"/>
    </dxf>
  </rfmt>
  <rcc rId="53" sId="1" numFmtId="4">
    <oc r="B118">
      <v>202.4</v>
    </oc>
    <nc r="B118">
      <v>179.84200000000001</v>
    </nc>
  </rcc>
  <rcc rId="54" sId="1">
    <oc r="A118" t="inlineStr">
      <is>
        <t>комп'ютерна техніка, кондиціонери</t>
      </is>
    </oc>
    <nc r="A118" t="inlineStr">
      <is>
        <t xml:space="preserve">придбання обладнання та інвентар для Центру енергоефективності </t>
      </is>
    </nc>
  </rcc>
  <rcv guid="{D23B3D11-E42A-4747-8B9E-F6A4899E9FBE}" action="delete"/>
  <rdn rId="0" localSheetId="1" customView="1" name="Z_D23B3D11_E42A_4747_8B9E_F6A4899E9FBE_.wvu.FilterData" hidden="1" oldHidden="1">
    <formula>Придбання!$A$5:$J$133</formula>
    <oldFormula>Придбання!$A$5:$E$136</oldFormula>
  </rdn>
  <rcv guid="{D23B3D11-E42A-4747-8B9E-F6A4899E9FBE}" action="add"/>
</revisions>
</file>

<file path=xl/revisions/revisionLog1411.xml><?xml version="1.0" encoding="utf-8"?>
<revisions xmlns="http://schemas.openxmlformats.org/spreadsheetml/2006/main" xmlns:r="http://schemas.openxmlformats.org/officeDocument/2006/relationships">
  <rcv guid="{DDBB5DFE-1C03-49A5-B3B0-A424636842F9}" action="delete"/>
  <rdn rId="0" localSheetId="1" customView="1" name="Z_DDBB5DFE_1C03_49A5_B3B0_A424636842F9_.wvu.FilterData" hidden="1" oldHidden="1">
    <formula>Придбання!$A$5:$J$132</formula>
    <oldFormula>Придбання!$A$5:$J$132</oldFormula>
  </rdn>
  <rcv guid="{DDBB5DFE-1C03-49A5-B3B0-A424636842F9}" action="add"/>
</revisions>
</file>

<file path=xl/revisions/revisionLog15.xml><?xml version="1.0" encoding="utf-8"?>
<revisions xmlns="http://schemas.openxmlformats.org/spreadsheetml/2006/main" xmlns:r="http://schemas.openxmlformats.org/officeDocument/2006/relationships">
  <rcv guid="{DDBB5DFE-1C03-49A5-B3B0-A424636842F9}" action="delete"/>
  <rdn rId="0" localSheetId="1" customView="1" name="Z_DDBB5DFE_1C03_49A5_B3B0_A424636842F9_.wvu.PrintTitles" hidden="1" oldHidden="1">
    <formula>Придбання!$3:$5</formula>
  </rdn>
  <rdn rId="0" localSheetId="1" customView="1" name="Z_DDBB5DFE_1C03_49A5_B3B0_A424636842F9_.wvu.FilterData" hidden="1" oldHidden="1">
    <formula>Придбання!$A$5:$E$133</formula>
    <oldFormula>Придбання!$A$5:$E$133</oldFormula>
  </rdn>
  <rdn rId="0" localSheetId="2" customView="1" name="Z_DDBB5DFE_1C03_49A5_B3B0_A424636842F9_.wvu.PrintTitles" hidden="1" oldHidden="1">
    <formula>Ремонт!$4:$6</formula>
  </rdn>
  <rcv guid="{DDBB5DFE-1C03-49A5-B3B0-A424636842F9}" action="add"/>
</revisions>
</file>

<file path=xl/revisions/revisionLog151.xml><?xml version="1.0" encoding="utf-8"?>
<revisions xmlns="http://schemas.openxmlformats.org/spreadsheetml/2006/main" xmlns:r="http://schemas.openxmlformats.org/officeDocument/2006/relationships">
  <rrc rId="59" sId="1" ref="F1:F1048576" action="deleteCol">
    <undo index="0" exp="ref" v="1" dr="F131" r="H131" sId="1"/>
    <undo index="0" exp="ref" v="1" dr="F128" r="H128" sId="1"/>
    <undo index="0" exp="ref" v="1" dr="F125" r="H125" sId="1"/>
    <undo index="0" exp="ref" v="1" dr="F122" r="H122" sId="1"/>
    <undo index="0" exp="ref" v="1" dr="F119" r="H119" sId="1"/>
    <undo index="0" exp="ref" v="1" dr="F115" r="H115" sId="1"/>
    <undo index="0" exp="ref" v="1" dr="F111" r="H111" sId="1"/>
    <undo index="0" exp="ref" v="1" dr="F107" r="H107" sId="1"/>
    <undo index="0" exp="ref" v="1" dr="F105" r="H105" sId="1"/>
    <undo index="0" exp="ref" v="1" dr="F103" r="H103" sId="1"/>
    <undo index="0" exp="ref" v="1" dr="F100" r="H100" sId="1"/>
    <undo index="1" exp="ref" v="1" dr="F96" r="H96" sId="1"/>
    <undo index="1" exp="ref" v="1" dr="F93" r="H93" sId="1"/>
    <undo index="0" exp="ref" v="1" dr="F90" r="H90" sId="1"/>
    <undo index="0" exp="ref" v="1" dr="F86" r="H86" sId="1"/>
    <undo index="0" exp="ref" v="1" dr="F74" r="H74" sId="1"/>
    <undo index="0" exp="ref" v="1" dr="F68" r="H68" sId="1"/>
    <undo index="0" exp="ref" v="1" dr="F65" r="H65" sId="1"/>
    <undo index="0" exp="ref" v="1" dr="F55" r="H55" sId="1"/>
    <undo index="0" exp="ref" v="1" dr="F52" r="H52" sId="1"/>
    <undo index="0" exp="ref" v="1" dr="F38" r="H38" sId="1"/>
    <undo index="0" exp="ref" v="1" dr="F28" r="H28" sId="1"/>
    <undo index="0" exp="ref" v="1" dr="F15" r="H15" sId="1"/>
    <rfmt sheetId="1" xfDxf="1" sqref="F1:F1048576" start="0" length="0">
      <dxf>
        <font>
          <color indexed="8"/>
          <name val="Times New Roman"/>
          <scheme val="none"/>
        </font>
        <alignment wrapText="1" readingOrder="0"/>
      </dxf>
    </rfmt>
    <rfmt sheetId="1" sqref="F2" start="0" length="0">
      <dxf>
        <font>
          <b/>
          <sz val="14"/>
          <color indexed="8"/>
          <name val="Times New Roman"/>
          <scheme val="none"/>
        </font>
        <alignment horizontal="center" vertical="center" readingOrder="0"/>
      </dxf>
    </rfmt>
    <rfmt sheetId="1" sqref="F3" start="0" length="0">
      <dxf>
        <font>
          <b/>
          <i/>
          <sz val="12"/>
          <color indexed="8"/>
          <name val="Times New Roman"/>
          <scheme val="none"/>
        </font>
        <alignment horizontal="center" vertical="center" readingOrder="0"/>
      </dxf>
    </rfmt>
    <rfmt sheetId="1" sqref="F4" start="0" length="0">
      <dxf>
        <font>
          <sz val="12"/>
          <color indexed="8"/>
          <name val="Times New Roman"/>
          <scheme val="none"/>
        </font>
        <alignment horizontal="center" vertical="center" readingOrder="0"/>
      </dxf>
    </rfmt>
    <rfmt sheetId="1" sqref="F5" start="0" length="0">
      <dxf>
        <font>
          <sz val="12"/>
          <color auto="1"/>
          <name val="Times New Roman"/>
          <scheme val="none"/>
        </font>
        <alignment horizontal="center" vertical="center" readingOrder="0"/>
      </dxf>
    </rfmt>
    <rfmt sheetId="1" sqref="F6" start="0" length="0">
      <dxf>
        <font>
          <b/>
          <sz val="12"/>
          <color auto="1"/>
          <name val="Times New Roman"/>
          <scheme val="none"/>
        </font>
        <alignment horizontal="center" readingOrder="0"/>
      </dxf>
    </rfmt>
    <rfmt sheetId="1" sqref="F7" start="0" length="0">
      <dxf>
        <font>
          <sz val="12"/>
          <color rgb="FFFF0000"/>
          <name val="Times New Roman"/>
          <scheme val="none"/>
        </font>
        <fill>
          <patternFill patternType="solid">
            <bgColor indexed="9"/>
          </patternFill>
        </fill>
      </dxf>
    </rfmt>
    <rfmt sheetId="1" sqref="F8" start="0" length="0">
      <dxf>
        <font>
          <sz val="12"/>
          <color auto="1"/>
          <name val="Times New Roman"/>
          <scheme val="none"/>
        </font>
        <fill>
          <patternFill patternType="solid">
            <bgColor indexed="9"/>
          </patternFill>
        </fill>
      </dxf>
    </rfmt>
    <rfmt sheetId="1" sqref="F9" start="0" length="0">
      <dxf>
        <font>
          <sz val="12"/>
          <color auto="1"/>
          <name val="Times New Roman"/>
          <scheme val="none"/>
        </font>
        <fill>
          <patternFill patternType="solid">
            <bgColor indexed="9"/>
          </patternFill>
        </fill>
      </dxf>
    </rfmt>
    <rfmt sheetId="1" sqref="F10" start="0" length="0">
      <dxf>
        <font>
          <sz val="12"/>
          <color auto="1"/>
          <name val="Times New Roman"/>
          <scheme val="none"/>
        </font>
        <fill>
          <patternFill patternType="solid">
            <bgColor indexed="9"/>
          </patternFill>
        </fill>
      </dxf>
    </rfmt>
    <rfmt sheetId="1" sqref="F11" start="0" length="0">
      <dxf>
        <font>
          <b/>
          <i/>
          <sz val="12"/>
          <color rgb="FFFF0000"/>
          <name val="Times New Roman"/>
          <scheme val="none"/>
        </font>
        <fill>
          <patternFill patternType="solid">
            <bgColor rgb="FFFFC000"/>
          </patternFill>
        </fill>
      </dxf>
    </rfmt>
    <rfmt sheetId="1" sqref="F12" start="0" length="0">
      <dxf>
        <font>
          <b/>
          <sz val="12"/>
          <color rgb="FFFF0000"/>
          <name val="Times New Roman"/>
          <scheme val="none"/>
        </font>
        <alignment horizontal="center" readingOrder="0"/>
      </dxf>
    </rfmt>
    <rfmt sheetId="1" sqref="F13" start="0" length="0">
      <dxf>
        <font>
          <sz val="12"/>
          <color auto="1"/>
          <name val="Times New Roman"/>
          <scheme val="none"/>
        </font>
        <fill>
          <patternFill patternType="solid">
            <bgColor indexed="9"/>
          </patternFill>
        </fill>
      </dxf>
    </rfmt>
    <rfmt sheetId="1" sqref="F14" start="0" length="0">
      <dxf>
        <font>
          <sz val="12"/>
          <color auto="1"/>
          <name val="Times New Roman"/>
          <scheme val="none"/>
        </font>
      </dxf>
    </rfmt>
    <rcc rId="0" sId="1" dxf="1">
      <nc r="F15">
        <f>SUM(B15:B27)+Ремонт!B17</f>
      </nc>
      <ndxf>
        <font>
          <sz val="13"/>
          <color auto="1"/>
          <name val="Times New Roman"/>
          <scheme val="none"/>
        </font>
        <numFmt numFmtId="164" formatCode="#,##0.000"/>
      </ndxf>
    </rcc>
    <rfmt sheetId="1" sqref="F16" start="0" length="0">
      <dxf>
        <font>
          <sz val="12"/>
          <color auto="1"/>
          <name val="Times New Roman"/>
          <scheme val="none"/>
        </font>
      </dxf>
    </rfmt>
    <rfmt sheetId="1" sqref="F17" start="0" length="0">
      <dxf>
        <font>
          <sz val="12"/>
          <color auto="1"/>
          <name val="Times New Roman"/>
          <scheme val="none"/>
        </font>
      </dxf>
    </rfmt>
    <rfmt sheetId="1" sqref="F18" start="0" length="0">
      <dxf>
        <font>
          <sz val="12"/>
          <color auto="1"/>
          <name val="Times New Roman"/>
          <scheme val="none"/>
        </font>
      </dxf>
    </rfmt>
    <rfmt sheetId="1" sqref="F19" start="0" length="0">
      <dxf>
        <font>
          <sz val="12"/>
          <color auto="1"/>
          <name val="Times New Roman"/>
          <scheme val="none"/>
        </font>
      </dxf>
    </rfmt>
    <rfmt sheetId="1" sqref="F20" start="0" length="0">
      <dxf>
        <font>
          <sz val="12"/>
          <color auto="1"/>
          <name val="Times New Roman"/>
          <scheme val="none"/>
        </font>
      </dxf>
    </rfmt>
    <rfmt sheetId="1" sqref="F21" start="0" length="0">
      <dxf>
        <font>
          <sz val="12"/>
          <color rgb="FFFF0000"/>
          <name val="Times New Roman"/>
          <scheme val="none"/>
        </font>
      </dxf>
    </rfmt>
    <rfmt sheetId="1" sqref="F22" start="0" length="0">
      <dxf>
        <font>
          <sz val="12"/>
          <color rgb="FFFF0000"/>
          <name val="Times New Roman"/>
          <scheme val="none"/>
        </font>
      </dxf>
    </rfmt>
    <rfmt sheetId="1" sqref="F23" start="0" length="0">
      <dxf>
        <font>
          <sz val="12"/>
          <color auto="1"/>
          <name val="Times New Roman"/>
          <scheme val="none"/>
        </font>
      </dxf>
    </rfmt>
    <rfmt sheetId="1" sqref="F24" start="0" length="0">
      <dxf>
        <font>
          <sz val="12"/>
          <color auto="1"/>
          <name val="Times New Roman"/>
          <scheme val="none"/>
        </font>
      </dxf>
    </rfmt>
    <rfmt sheetId="1" sqref="F25" start="0" length="0">
      <dxf>
        <font>
          <sz val="12"/>
          <color auto="1"/>
          <name val="Times New Roman"/>
          <scheme val="none"/>
        </font>
      </dxf>
    </rfmt>
    <rfmt sheetId="1" sqref="F26" start="0" length="0">
      <dxf>
        <font>
          <sz val="12"/>
          <color auto="1"/>
          <name val="Times New Roman"/>
          <scheme val="none"/>
        </font>
      </dxf>
    </rfmt>
    <rfmt sheetId="1" sqref="F27" start="0" length="0">
      <dxf>
        <font>
          <sz val="12"/>
          <color auto="1"/>
          <name val="Times New Roman"/>
          <scheme val="none"/>
        </font>
      </dxf>
    </rfmt>
    <rcc rId="0" sId="1" dxf="1">
      <nc r="F28">
        <f>B28+Ремонт!B17</f>
      </nc>
      <ndxf>
        <font>
          <b/>
          <i/>
          <sz val="12"/>
          <color rgb="FFFF0000"/>
          <name val="Times New Roman"/>
          <scheme val="none"/>
        </font>
        <numFmt numFmtId="164" formatCode="#,##0.000"/>
        <fill>
          <patternFill patternType="solid">
            <bgColor rgb="FFFFC000"/>
          </patternFill>
        </fill>
      </ndxf>
    </rcc>
    <rfmt sheetId="1" sqref="F29" start="0" length="0">
      <dxf>
        <font>
          <b/>
          <sz val="12"/>
          <color auto="1"/>
          <name val="Times New Roman"/>
          <scheme val="none"/>
        </font>
        <alignment horizontal="center" vertical="center" readingOrder="0"/>
      </dxf>
    </rfmt>
    <rfmt sheetId="1" sqref="F30" start="0" length="0">
      <dxf>
        <font>
          <b/>
          <sz val="12"/>
          <color rgb="FFFF0000"/>
          <name val="Times New Roman"/>
          <scheme val="none"/>
        </font>
        <alignment horizontal="center" vertical="center" readingOrder="0"/>
      </dxf>
    </rfmt>
    <rfmt sheetId="1" sqref="F31" start="0" length="0">
      <dxf>
        <font>
          <sz val="12"/>
          <color auto="1"/>
          <name val="Times New Roman"/>
          <scheme val="none"/>
        </font>
        <alignment horizontal="left" readingOrder="0"/>
      </dxf>
    </rfmt>
    <rfmt sheetId="1" sqref="F32" start="0" length="0">
      <dxf>
        <font>
          <sz val="12"/>
          <color auto="1"/>
          <name val="Times New Roman"/>
          <scheme val="none"/>
        </font>
        <fill>
          <patternFill patternType="solid">
            <bgColor indexed="9"/>
          </patternFill>
        </fill>
      </dxf>
    </rfmt>
    <rfmt sheetId="1" sqref="F33" start="0" length="0">
      <dxf>
        <font>
          <sz val="12"/>
          <color auto="1"/>
          <name val="Times New Roman"/>
          <scheme val="none"/>
        </font>
        <fill>
          <patternFill patternType="solid">
            <bgColor indexed="9"/>
          </patternFill>
        </fill>
      </dxf>
    </rfmt>
    <rfmt sheetId="1" sqref="F34" start="0" length="0">
      <dxf>
        <font>
          <sz val="12"/>
          <color rgb="FFFF0000"/>
          <name val="Times New Roman"/>
          <scheme val="none"/>
        </font>
        <fill>
          <patternFill patternType="solid">
            <bgColor indexed="9"/>
          </patternFill>
        </fill>
      </dxf>
    </rfmt>
    <rfmt sheetId="1" sqref="F35" start="0" length="0">
      <dxf>
        <font>
          <sz val="12"/>
          <color auto="1"/>
          <name val="Times New Roman"/>
          <scheme val="none"/>
        </font>
        <fill>
          <patternFill patternType="solid">
            <bgColor indexed="9"/>
          </patternFill>
        </fill>
      </dxf>
    </rfmt>
    <rfmt sheetId="1" sqref="F36" start="0" length="0">
      <dxf>
        <font>
          <sz val="12"/>
          <color auto="1"/>
          <name val="Times New Roman"/>
          <scheme val="none"/>
        </font>
        <fill>
          <patternFill patternType="solid">
            <bgColor indexed="9"/>
          </patternFill>
        </fill>
      </dxf>
    </rfmt>
    <rfmt sheetId="1" sqref="F37" start="0" length="0">
      <dxf>
        <font>
          <sz val="12"/>
          <color rgb="FFFF0000"/>
          <name val="Times New Roman"/>
          <scheme val="none"/>
        </font>
        <fill>
          <patternFill patternType="solid">
            <bgColor indexed="9"/>
          </patternFill>
        </fill>
      </dxf>
    </rfmt>
    <rcc rId="0" sId="1" dxf="1">
      <nc r="F38">
        <f>B38+Ремонт!B27</f>
      </nc>
      <ndxf>
        <font>
          <b/>
          <i/>
          <sz val="12"/>
          <color auto="1"/>
          <name val="Times New Roman"/>
          <scheme val="none"/>
        </font>
        <numFmt numFmtId="164" formatCode="#,##0.000"/>
        <fill>
          <patternFill patternType="solid">
            <bgColor rgb="FFFFC000"/>
          </patternFill>
        </fill>
      </ndxf>
    </rcc>
    <rfmt sheetId="1" sqref="F39" start="0" length="0">
      <dxf>
        <font>
          <b/>
          <sz val="12"/>
          <color auto="1"/>
          <name val="Times New Roman"/>
          <scheme val="none"/>
        </font>
        <numFmt numFmtId="164" formatCode="#,##0.000"/>
        <alignment horizontal="center" readingOrder="0"/>
      </dxf>
    </rfmt>
    <rfmt sheetId="1" sqref="F40" start="0" length="0">
      <dxf>
        <font>
          <sz val="12"/>
          <color auto="1"/>
          <name val="Times New Roman"/>
          <scheme val="none"/>
        </font>
        <alignment horizontal="left" readingOrder="0"/>
      </dxf>
    </rfmt>
    <rfmt sheetId="1" sqref="F41" start="0" length="0">
      <dxf>
        <font>
          <sz val="12"/>
          <color rgb="FFFF0000"/>
          <name val="Times New Roman"/>
          <scheme val="none"/>
        </font>
      </dxf>
    </rfmt>
    <rfmt sheetId="1" sqref="F42" start="0" length="0">
      <dxf>
        <font>
          <sz val="12"/>
          <color auto="1"/>
          <name val="Times New Roman"/>
          <scheme val="none"/>
        </font>
      </dxf>
    </rfmt>
    <rfmt sheetId="1" sqref="F43" start="0" length="0">
      <dxf>
        <font>
          <sz val="12"/>
          <color auto="1"/>
          <name val="Times New Roman"/>
          <scheme val="none"/>
        </font>
      </dxf>
    </rfmt>
    <rfmt sheetId="1" sqref="F44" start="0" length="0">
      <dxf>
        <font>
          <sz val="12"/>
          <color auto="1"/>
          <name val="Times New Roman"/>
          <scheme val="none"/>
        </font>
      </dxf>
    </rfmt>
    <rfmt sheetId="1" sqref="F45" start="0" length="0">
      <dxf>
        <font>
          <sz val="12"/>
          <color rgb="FFFF0000"/>
          <name val="Times New Roman"/>
          <scheme val="none"/>
        </font>
      </dxf>
    </rfmt>
    <rfmt sheetId="1" sqref="F46" start="0" length="0">
      <dxf>
        <font>
          <sz val="12"/>
          <color auto="1"/>
          <name val="Times New Roman"/>
          <scheme val="none"/>
        </font>
      </dxf>
    </rfmt>
    <rfmt sheetId="1" sqref="F47" start="0" length="0">
      <dxf>
        <font>
          <sz val="12"/>
          <color auto="1"/>
          <name val="Times New Roman"/>
          <scheme val="none"/>
        </font>
      </dxf>
    </rfmt>
    <rfmt sheetId="1" sqref="F48" start="0" length="0">
      <dxf>
        <font>
          <sz val="12"/>
          <color rgb="FFFF0000"/>
          <name val="Times New Roman"/>
          <scheme val="none"/>
        </font>
      </dxf>
    </rfmt>
    <rfmt sheetId="1" sqref="F49" start="0" length="0">
      <dxf>
        <font>
          <sz val="12"/>
          <color auto="1"/>
          <name val="Times New Roman"/>
          <scheme val="none"/>
        </font>
      </dxf>
    </rfmt>
    <rfmt sheetId="1" sqref="F50" start="0" length="0">
      <dxf>
        <font>
          <sz val="12"/>
          <color auto="1"/>
          <name val="Times New Roman"/>
          <scheme val="none"/>
        </font>
      </dxf>
    </rfmt>
    <rfmt sheetId="1" sqref="F51" start="0" length="0">
      <dxf>
        <font>
          <sz val="12"/>
          <color auto="1"/>
          <name val="Times New Roman"/>
          <scheme val="none"/>
        </font>
      </dxf>
    </rfmt>
    <rcc rId="0" sId="1" dxf="1">
      <nc r="F52">
        <f>B52+Ремонт!B43</f>
      </nc>
      <ndxf>
        <font>
          <b/>
          <i/>
          <sz val="12"/>
          <color auto="1"/>
          <name val="Times New Roman"/>
          <scheme val="none"/>
        </font>
        <numFmt numFmtId="164" formatCode="#,##0.000"/>
        <fill>
          <patternFill patternType="solid">
            <bgColor rgb="FFFFC000"/>
          </patternFill>
        </fill>
      </ndxf>
    </rcc>
    <rfmt sheetId="1" sqref="F53" start="0" length="0">
      <dxf>
        <font>
          <b/>
          <sz val="12"/>
          <color rgb="FFFF0000"/>
          <name val="Times New Roman"/>
          <scheme val="none"/>
        </font>
        <alignment horizontal="center" vertical="center" readingOrder="0"/>
      </dxf>
    </rfmt>
    <rfmt sheetId="1" sqref="F54" start="0" length="0">
      <dxf>
        <font>
          <sz val="12"/>
          <color auto="1"/>
          <name val="Times New Roman"/>
          <scheme val="none"/>
        </font>
      </dxf>
    </rfmt>
    <rcc rId="0" sId="1" dxf="1">
      <nc r="F55">
        <f>SUM(B55:B64)+Ремонт!B51</f>
      </nc>
      <ndxf>
        <font>
          <sz val="12"/>
          <color auto="1"/>
          <name val="Times New Roman"/>
          <scheme val="none"/>
        </font>
        <numFmt numFmtId="164" formatCode="#,##0.000"/>
      </ndxf>
    </rcc>
    <rfmt sheetId="1" sqref="F56" start="0" length="0">
      <dxf>
        <font>
          <sz val="12"/>
          <color auto="1"/>
          <name val="Times New Roman"/>
          <scheme val="none"/>
        </font>
      </dxf>
    </rfmt>
    <rfmt sheetId="1" sqref="F57" start="0" length="0">
      <dxf>
        <font>
          <sz val="12"/>
          <color auto="1"/>
          <name val="Times New Roman"/>
          <scheme val="none"/>
        </font>
      </dxf>
    </rfmt>
    <rfmt sheetId="1" sqref="F58" start="0" length="0">
      <dxf>
        <font>
          <sz val="12"/>
          <color auto="1"/>
          <name val="Times New Roman"/>
          <scheme val="none"/>
        </font>
      </dxf>
    </rfmt>
    <rfmt sheetId="1" sqref="F59" start="0" length="0">
      <dxf>
        <font>
          <sz val="12"/>
          <color auto="1"/>
          <name val="Times New Roman"/>
          <scheme val="none"/>
        </font>
      </dxf>
    </rfmt>
    <rfmt sheetId="1" sqref="F60" start="0" length="0">
      <dxf>
        <font>
          <sz val="12"/>
          <color auto="1"/>
          <name val="Times New Roman"/>
          <scheme val="none"/>
        </font>
      </dxf>
    </rfmt>
    <rfmt sheetId="1" sqref="F61" start="0" length="0">
      <dxf>
        <font>
          <sz val="12"/>
          <color auto="1"/>
          <name val="Times New Roman"/>
          <scheme val="none"/>
        </font>
      </dxf>
    </rfmt>
    <rfmt sheetId="1" sqref="F62" start="0" length="0">
      <dxf>
        <font>
          <sz val="12"/>
          <color auto="1"/>
          <name val="Times New Roman"/>
          <scheme val="none"/>
        </font>
      </dxf>
    </rfmt>
    <rfmt sheetId="1" sqref="F63" start="0" length="0">
      <dxf>
        <font>
          <sz val="12"/>
          <color auto="1"/>
          <name val="Times New Roman"/>
          <scheme val="none"/>
        </font>
      </dxf>
    </rfmt>
    <rfmt sheetId="1" sqref="F64" start="0" length="0">
      <dxf>
        <font>
          <sz val="12"/>
          <color auto="1"/>
          <name val="Times New Roman"/>
          <scheme val="none"/>
        </font>
      </dxf>
    </rfmt>
    <rcc rId="0" sId="1" dxf="1">
      <nc r="F65">
        <f>B65+Ремонт!B51</f>
      </nc>
      <ndxf>
        <font>
          <b/>
          <i/>
          <sz val="12"/>
          <color rgb="FFFF0000"/>
          <name val="Times New Roman"/>
          <scheme val="none"/>
        </font>
        <numFmt numFmtId="164" formatCode="#,##0.000"/>
        <fill>
          <patternFill patternType="solid">
            <bgColor rgb="FFFFC000"/>
          </patternFill>
        </fill>
      </ndxf>
    </rcc>
    <rfmt sheetId="1" sqref="F66" start="0" length="0">
      <dxf>
        <font>
          <b/>
          <sz val="12"/>
          <color auto="1"/>
          <name val="Times New Roman"/>
          <scheme val="none"/>
        </font>
        <alignment horizontal="center" vertical="center" readingOrder="0"/>
      </dxf>
    </rfmt>
    <rfmt sheetId="1" sqref="F67" start="0" length="0">
      <dxf>
        <font>
          <sz val="12"/>
          <color rgb="FFFF0000"/>
          <name val="Times New Roman"/>
          <scheme val="none"/>
        </font>
        <fill>
          <patternFill patternType="solid">
            <bgColor indexed="9"/>
          </patternFill>
        </fill>
      </dxf>
    </rfmt>
    <rcc rId="0" sId="1" dxf="1">
      <nc r="F68">
        <f>SUM(B68:B72)+Ремонт!B59</f>
      </nc>
      <ndxf>
        <font>
          <sz val="12"/>
          <color auto="1"/>
          <name val="Times New Roman"/>
          <scheme val="none"/>
        </font>
        <numFmt numFmtId="164" formatCode="#,##0.000"/>
        <alignment horizontal="left" readingOrder="0"/>
      </ndxf>
    </rcc>
    <rfmt sheetId="1" sqref="F69" start="0" length="0">
      <dxf>
        <font>
          <sz val="12"/>
          <color auto="1"/>
          <name val="Times New Roman"/>
          <scheme val="none"/>
        </font>
        <alignment horizontal="left" readingOrder="0"/>
      </dxf>
    </rfmt>
    <rfmt sheetId="1" sqref="F70" start="0" length="0">
      <dxf>
        <font>
          <sz val="12"/>
          <color auto="1"/>
          <name val="Times New Roman"/>
          <scheme val="none"/>
        </font>
        <alignment horizontal="left" readingOrder="0"/>
      </dxf>
    </rfmt>
    <rfmt sheetId="1" sqref="F71" start="0" length="0">
      <dxf>
        <font>
          <sz val="12"/>
          <color auto="1"/>
          <name val="Times New Roman"/>
          <scheme val="none"/>
        </font>
        <alignment horizontal="left" readingOrder="0"/>
      </dxf>
    </rfmt>
    <rfmt sheetId="1" sqref="F72" start="0" length="0">
      <dxf>
        <font>
          <sz val="12"/>
          <color auto="1"/>
          <name val="Times New Roman"/>
          <scheme val="none"/>
        </font>
        <alignment horizontal="left" readingOrder="0"/>
      </dxf>
    </rfmt>
    <rfmt sheetId="1" sqref="F73" start="0" length="0">
      <dxf>
        <font>
          <sz val="12"/>
          <color rgb="FFFF0000"/>
          <name val="Times New Roman"/>
          <scheme val="none"/>
        </font>
        <alignment horizontal="left" readingOrder="0"/>
      </dxf>
    </rfmt>
    <rcc rId="0" sId="1" dxf="1">
      <nc r="F74">
        <f>B74+Ремонт!B59</f>
      </nc>
      <ndxf>
        <font>
          <b/>
          <i/>
          <sz val="12"/>
          <color rgb="FFFF0000"/>
          <name val="Times New Roman"/>
          <scheme val="none"/>
        </font>
        <numFmt numFmtId="164" formatCode="#,##0.000"/>
        <fill>
          <patternFill patternType="solid">
            <bgColor rgb="FFFFC000"/>
          </patternFill>
        </fill>
        <alignment horizontal="left" readingOrder="0"/>
      </ndxf>
    </rcc>
    <rfmt sheetId="1" sqref="F75" start="0" length="0">
      <dxf>
        <font>
          <b/>
          <sz val="12"/>
          <color auto="1"/>
          <name val="Times New Roman"/>
          <scheme val="none"/>
        </font>
        <alignment horizontal="center" readingOrder="0"/>
      </dxf>
    </rfmt>
    <rfmt sheetId="1" sqref="F76" start="0" length="0">
      <dxf>
        <font>
          <sz val="12"/>
          <color auto="1"/>
          <name val="Times New Roman"/>
          <scheme val="none"/>
        </font>
        <fill>
          <patternFill patternType="solid">
            <bgColor indexed="9"/>
          </patternFill>
        </fill>
      </dxf>
    </rfmt>
    <rcc rId="0" sId="1" dxf="1">
      <nc r="F77">
        <f>SUM(B77:B85)</f>
      </nc>
      <ndxf>
        <font>
          <sz val="12"/>
          <color auto="1"/>
          <name val="Times New Roman"/>
          <scheme val="none"/>
        </font>
        <numFmt numFmtId="164" formatCode="#,##0.000"/>
        <fill>
          <patternFill patternType="solid">
            <bgColor indexed="9"/>
          </patternFill>
        </fill>
      </ndxf>
    </rcc>
    <rfmt sheetId="1" sqref="F78" start="0" length="0">
      <dxf>
        <font>
          <sz val="12"/>
          <color rgb="FFFF0000"/>
          <name val="Times New Roman"/>
          <scheme val="none"/>
        </font>
      </dxf>
    </rfmt>
    <rfmt sheetId="1" sqref="F79" start="0" length="0">
      <dxf>
        <font>
          <sz val="12"/>
          <color rgb="FFFF0000"/>
          <name val="Times New Roman"/>
          <scheme val="none"/>
        </font>
      </dxf>
    </rfmt>
    <rfmt sheetId="1" sqref="F80" start="0" length="0">
      <dxf>
        <font>
          <sz val="12"/>
          <color auto="1"/>
          <name val="Times New Roman"/>
          <scheme val="none"/>
        </font>
      </dxf>
    </rfmt>
    <rfmt sheetId="1" sqref="F81" start="0" length="0">
      <dxf>
        <font>
          <sz val="12"/>
          <color auto="1"/>
          <name val="Times New Roman"/>
          <scheme val="none"/>
        </font>
      </dxf>
    </rfmt>
    <rfmt sheetId="1" sqref="F82" start="0" length="0">
      <dxf>
        <font>
          <sz val="12"/>
          <color rgb="FFFF0000"/>
          <name val="Times New Roman"/>
          <scheme val="none"/>
        </font>
      </dxf>
    </rfmt>
    <rfmt sheetId="1" sqref="F83" start="0" length="0">
      <dxf>
        <font>
          <sz val="12"/>
          <color rgb="FFFF0000"/>
          <name val="Times New Roman"/>
          <scheme val="none"/>
        </font>
      </dxf>
    </rfmt>
    <rfmt sheetId="1" sqref="F84" start="0" length="0">
      <dxf>
        <font>
          <sz val="12"/>
          <color rgb="FFFF0000"/>
          <name val="Times New Roman"/>
          <scheme val="none"/>
        </font>
      </dxf>
    </rfmt>
    <rfmt sheetId="1" sqref="F85" start="0" length="0">
      <dxf>
        <font>
          <sz val="12"/>
          <color rgb="FFFF0000"/>
          <name val="Times New Roman"/>
          <scheme val="none"/>
        </font>
      </dxf>
    </rfmt>
    <rcc rId="0" sId="1" dxf="1">
      <nc r="F86">
        <f>B86+Ремонт!B81</f>
      </nc>
      <ndxf>
        <font>
          <b/>
          <i/>
          <sz val="12"/>
          <color auto="1"/>
          <name val="Times New Roman"/>
          <scheme val="none"/>
        </font>
        <numFmt numFmtId="164" formatCode="#,##0.000"/>
        <fill>
          <patternFill patternType="solid">
            <bgColor rgb="FFFFC000"/>
          </patternFill>
        </fill>
      </ndxf>
    </rcc>
    <rfmt sheetId="1" sqref="F87" start="0" length="0">
      <dxf>
        <font>
          <b/>
          <sz val="12"/>
          <color rgb="FFFF0000"/>
          <name val="Times New Roman"/>
          <scheme val="none"/>
        </font>
        <alignment horizontal="center" readingOrder="0"/>
      </dxf>
    </rfmt>
    <rfmt sheetId="1" sqref="F88" start="0" length="0">
      <dxf>
        <font>
          <sz val="12"/>
          <color auto="1"/>
          <name val="Times New Roman"/>
          <scheme val="none"/>
        </font>
        <fill>
          <patternFill patternType="solid">
            <bgColor indexed="9"/>
          </patternFill>
        </fill>
      </dxf>
    </rfmt>
    <rfmt sheetId="1" sqref="F89" start="0" length="0">
      <dxf>
        <font>
          <sz val="12"/>
          <color rgb="FFFF0000"/>
          <name val="Times New Roman"/>
          <scheme val="none"/>
        </font>
        <fill>
          <patternFill patternType="solid">
            <bgColor indexed="9"/>
          </patternFill>
        </fill>
      </dxf>
    </rfmt>
    <rcc rId="0" sId="1" dxf="1">
      <nc r="F90">
        <f>B90</f>
      </nc>
      <ndxf>
        <font>
          <b/>
          <i/>
          <sz val="12"/>
          <color rgb="FFFF0000"/>
          <name val="Times New Roman"/>
          <scheme val="none"/>
        </font>
        <numFmt numFmtId="164" formatCode="#,##0.000"/>
        <fill>
          <patternFill patternType="solid">
            <bgColor rgb="FFFFC000"/>
          </patternFill>
        </fill>
      </ndxf>
    </rcc>
    <rfmt sheetId="1" sqref="F91" start="0" length="0">
      <dxf>
        <font>
          <b/>
          <sz val="12"/>
          <color rgb="FFFF0000"/>
          <name val="Times New Roman"/>
          <scheme val="none"/>
        </font>
        <alignment horizontal="center" readingOrder="0"/>
      </dxf>
    </rfmt>
    <rfmt sheetId="1" sqref="F92" start="0" length="0">
      <dxf>
        <font>
          <sz val="12"/>
          <color auto="1"/>
          <name val="Times New Roman"/>
          <scheme val="none"/>
        </font>
        <fill>
          <patternFill patternType="solid">
            <bgColor indexed="9"/>
          </patternFill>
        </fill>
      </dxf>
    </rfmt>
    <rcc rId="0" sId="1" dxf="1">
      <nc r="F93">
        <f>B93</f>
      </nc>
      <ndxf>
        <font>
          <b/>
          <i/>
          <sz val="12"/>
          <color rgb="FFFF0000"/>
          <name val="Times New Roman"/>
          <scheme val="none"/>
        </font>
        <numFmt numFmtId="164" formatCode="#,##0.000"/>
        <fill>
          <patternFill patternType="solid">
            <bgColor rgb="FFFFC000"/>
          </patternFill>
        </fill>
      </ndxf>
    </rcc>
    <rfmt sheetId="1" sqref="F94" start="0" length="0">
      <dxf>
        <font>
          <b/>
          <sz val="12"/>
          <color auto="1"/>
          <name val="Times New Roman"/>
          <scheme val="none"/>
        </font>
        <alignment horizontal="center" readingOrder="0"/>
      </dxf>
    </rfmt>
    <rfmt sheetId="1" sqref="F95" start="0" length="0">
      <dxf>
        <font>
          <sz val="12"/>
          <color auto="1"/>
          <name val="Times New Roman"/>
          <scheme val="none"/>
        </font>
        <fill>
          <patternFill patternType="solid">
            <bgColor indexed="9"/>
          </patternFill>
        </fill>
      </dxf>
    </rfmt>
    <rcc rId="0" sId="1" dxf="1">
      <nc r="F96">
        <f>B96</f>
      </nc>
      <ndxf>
        <font>
          <b/>
          <i/>
          <sz val="12"/>
          <color auto="1"/>
          <name val="Times New Roman"/>
          <scheme val="none"/>
        </font>
        <numFmt numFmtId="164" formatCode="#,##0.000"/>
        <fill>
          <patternFill patternType="solid">
            <bgColor rgb="FFFFC000"/>
          </patternFill>
        </fill>
      </ndxf>
    </rcc>
    <rfmt sheetId="1" sqref="F97" start="0" length="0">
      <dxf>
        <font>
          <b/>
          <sz val="12"/>
          <color auto="1"/>
          <name val="Times New Roman"/>
          <scheme val="none"/>
        </font>
        <alignment horizontal="center" readingOrder="0"/>
      </dxf>
    </rfmt>
    <rfmt sheetId="1" sqref="F98" start="0" length="0">
      <dxf>
        <font>
          <sz val="12"/>
          <color auto="1"/>
          <name val="Times New Roman"/>
          <scheme val="none"/>
        </font>
        <fill>
          <patternFill patternType="solid">
            <bgColor indexed="9"/>
          </patternFill>
        </fill>
      </dxf>
    </rfmt>
    <rfmt sheetId="1" sqref="F99" start="0" length="0">
      <dxf>
        <font>
          <sz val="12"/>
          <color rgb="FFFF0000"/>
          <name val="Times New Roman"/>
          <scheme val="none"/>
        </font>
        <fill>
          <patternFill patternType="solid">
            <bgColor indexed="9"/>
          </patternFill>
        </fill>
      </dxf>
    </rfmt>
    <rcc rId="0" sId="1" dxf="1">
      <nc r="F100">
        <f>B100+Ремонт!B85</f>
      </nc>
      <ndxf>
        <font>
          <b/>
          <i/>
          <sz val="12"/>
          <color auto="1"/>
          <name val="Times New Roman"/>
          <scheme val="none"/>
        </font>
        <numFmt numFmtId="164" formatCode="#,##0.000"/>
        <fill>
          <patternFill patternType="solid">
            <bgColor rgb="FFFFC000"/>
          </patternFill>
        </fill>
      </ndxf>
    </rcc>
    <rfmt sheetId="1" sqref="F101" start="0" length="0">
      <dxf>
        <font>
          <b/>
          <sz val="12"/>
          <color auto="1"/>
          <name val="Times New Roman"/>
          <scheme val="none"/>
        </font>
        <alignment horizontal="center" readingOrder="0"/>
      </dxf>
    </rfmt>
    <rfmt sheetId="1" sqref="F102" start="0" length="0">
      <dxf>
        <font>
          <sz val="12"/>
          <color auto="1"/>
          <name val="Times New Roman"/>
          <scheme val="none"/>
        </font>
        <fill>
          <patternFill patternType="solid">
            <bgColor indexed="9"/>
          </patternFill>
        </fill>
      </dxf>
    </rfmt>
    <rcc rId="0" sId="1" dxf="1">
      <nc r="F103">
        <f>B103</f>
      </nc>
      <ndxf>
        <font>
          <b/>
          <i/>
          <sz val="12"/>
          <color auto="1"/>
          <name val="Times New Roman"/>
          <scheme val="none"/>
        </font>
        <numFmt numFmtId="164" formatCode="#,##0.000"/>
        <fill>
          <patternFill patternType="solid">
            <bgColor rgb="FFFFC000"/>
          </patternFill>
        </fill>
      </ndxf>
    </rcc>
    <rfmt sheetId="1" sqref="F104" start="0" length="0">
      <dxf>
        <font>
          <b/>
          <sz val="12"/>
          <color rgb="FFFF0000"/>
          <name val="Times New Roman"/>
          <scheme val="none"/>
        </font>
        <alignment horizontal="center" readingOrder="0"/>
      </dxf>
    </rfmt>
    <rcc rId="0" sId="1" dxf="1">
      <nc r="F105">
        <f>B105+Ремонт!B87</f>
      </nc>
      <ndxf>
        <font>
          <sz val="12"/>
          <color auto="1"/>
          <name val="Times New Roman"/>
          <scheme val="none"/>
        </font>
        <numFmt numFmtId="164" formatCode="#,##0.000"/>
        <fill>
          <patternFill patternType="solid">
            <bgColor indexed="9"/>
          </patternFill>
        </fill>
      </ndxf>
    </rcc>
    <rcc rId="0" sId="1" dxf="1">
      <nc r="F106">
        <f>Ремонт!B88+Ремонт!B88+Ремонт!B89+Ремонт!B90+Ремонт!B91+Ремонт!B92+Ремонт!B93</f>
      </nc>
      <ndxf>
        <font>
          <sz val="12"/>
          <color rgb="FFFF0000"/>
          <name val="Times New Roman"/>
          <scheme val="none"/>
        </font>
      </ndxf>
    </rcc>
    <rcc rId="0" sId="1" dxf="1">
      <nc r="F107">
        <f>B107+Ремонт!B94</f>
      </nc>
      <ndxf>
        <font>
          <b/>
          <i/>
          <sz val="12"/>
          <color rgb="FFFF0000"/>
          <name val="Times New Roman"/>
          <scheme val="none"/>
        </font>
        <numFmt numFmtId="164" formatCode="#,##0.000"/>
        <fill>
          <patternFill patternType="solid">
            <bgColor rgb="FFFFC000"/>
          </patternFill>
        </fill>
      </ndxf>
    </rcc>
    <rfmt sheetId="1" sqref="F108" start="0" length="0">
      <dxf>
        <font>
          <b/>
          <sz val="12"/>
          <color rgb="FFFF0000"/>
          <name val="Times New Roman"/>
          <scheme val="none"/>
        </font>
        <alignment horizontal="center" readingOrder="0"/>
      </dxf>
    </rfmt>
    <rfmt sheetId="1" sqref="F109" start="0" length="0">
      <dxf>
        <font>
          <b/>
          <sz val="12"/>
          <color auto="1"/>
          <name val="Times New Roman"/>
          <scheme val="none"/>
        </font>
        <alignment horizontal="center" readingOrder="0"/>
      </dxf>
    </rfmt>
    <rfmt sheetId="1" sqref="F110" start="0" length="0">
      <dxf>
        <font>
          <sz val="12"/>
          <color rgb="FFFF0000"/>
          <name val="Times New Roman"/>
          <scheme val="none"/>
        </font>
      </dxf>
    </rfmt>
    <rcc rId="0" sId="1" dxf="1">
      <nc r="F111">
        <f>B111+Ремонт!B102</f>
      </nc>
      <ndxf>
        <font>
          <b/>
          <i/>
          <sz val="12"/>
          <color rgb="FFFF0000"/>
          <name val="Times New Roman"/>
          <scheme val="none"/>
        </font>
        <numFmt numFmtId="164" formatCode="#,##0.000"/>
        <fill>
          <patternFill patternType="solid">
            <bgColor rgb="FFFFC000"/>
          </patternFill>
        </fill>
      </ndxf>
    </rcc>
    <rfmt sheetId="1" sqref="F112" start="0" length="0">
      <dxf>
        <font>
          <b/>
          <sz val="12"/>
          <color rgb="FFFF0000"/>
          <name val="Times New Roman"/>
          <scheme val="none"/>
        </font>
        <alignment horizontal="center" readingOrder="0"/>
      </dxf>
    </rfmt>
    <rfmt sheetId="1" sqref="F113" start="0" length="0">
      <dxf>
        <font>
          <sz val="12"/>
          <color auto="1"/>
          <name val="Times New Roman"/>
          <scheme val="none"/>
        </font>
        <fill>
          <patternFill patternType="solid">
            <bgColor indexed="9"/>
          </patternFill>
        </fill>
      </dxf>
    </rfmt>
    <rfmt sheetId="1" sqref="F114" start="0" length="0">
      <dxf>
        <font>
          <sz val="12"/>
          <color rgb="FFFF0000"/>
          <name val="Times New Roman"/>
          <scheme val="none"/>
        </font>
      </dxf>
    </rfmt>
    <rcc rId="0" sId="1" dxf="1">
      <nc r="F115">
        <f>B115+Ремонт!B109</f>
      </nc>
      <ndxf>
        <font>
          <b/>
          <i/>
          <sz val="12"/>
          <color rgb="FFFF0000"/>
          <name val="Times New Roman"/>
          <scheme val="none"/>
        </font>
        <numFmt numFmtId="164" formatCode="#,##0.000"/>
        <fill>
          <patternFill patternType="solid">
            <bgColor rgb="FFFFC000"/>
          </patternFill>
        </fill>
      </ndxf>
    </rcc>
    <rfmt sheetId="1" sqref="F116" start="0" length="0">
      <dxf>
        <font>
          <b/>
          <sz val="12"/>
          <color auto="1"/>
          <name val="Times New Roman"/>
          <scheme val="none"/>
        </font>
        <alignment horizontal="center" readingOrder="0"/>
      </dxf>
    </rfmt>
    <rfmt sheetId="1" sqref="F117" start="0" length="0">
      <dxf>
        <font>
          <sz val="12"/>
          <color auto="1"/>
          <name val="Times New Roman"/>
          <scheme val="none"/>
        </font>
        <fill>
          <patternFill patternType="solid">
            <bgColor indexed="9"/>
          </patternFill>
        </fill>
      </dxf>
    </rfmt>
    <rfmt sheetId="1" sqref="F118" start="0" length="0">
      <dxf>
        <font>
          <sz val="12"/>
          <color auto="1"/>
          <name val="Times New Roman"/>
          <scheme val="none"/>
        </font>
        <fill>
          <patternFill patternType="solid">
            <bgColor indexed="9"/>
          </patternFill>
        </fill>
      </dxf>
    </rfmt>
    <rcc rId="0" sId="1" dxf="1">
      <nc r="F119">
        <f>B119+Ремонт!B138</f>
      </nc>
      <ndxf>
        <font>
          <b/>
          <i/>
          <sz val="12"/>
          <color rgb="FFFF0000"/>
          <name val="Times New Roman"/>
          <scheme val="none"/>
        </font>
        <numFmt numFmtId="164" formatCode="#,##0.000"/>
        <fill>
          <patternFill patternType="solid">
            <bgColor rgb="FFFFC000"/>
          </patternFill>
        </fill>
      </ndxf>
    </rcc>
    <rfmt sheetId="1" sqref="F120" start="0" length="0">
      <dxf>
        <font>
          <b/>
          <sz val="12"/>
          <color auto="1"/>
          <name val="Times New Roman"/>
          <scheme val="none"/>
        </font>
        <alignment horizontal="center" readingOrder="0"/>
      </dxf>
    </rfmt>
    <rfmt sheetId="1" sqref="F121" start="0" length="0">
      <dxf>
        <font>
          <sz val="12"/>
          <color auto="1"/>
          <name val="Times New Roman"/>
          <scheme val="none"/>
        </font>
        <fill>
          <patternFill patternType="solid">
            <bgColor indexed="9"/>
          </patternFill>
        </fill>
      </dxf>
    </rfmt>
    <rcc rId="0" sId="1" dxf="1">
      <nc r="F122">
        <f>B122+Ремонт!B141</f>
      </nc>
      <ndxf>
        <font>
          <b/>
          <i/>
          <sz val="12"/>
          <color rgb="FFFF0000"/>
          <name val="Times New Roman"/>
          <scheme val="none"/>
        </font>
        <numFmt numFmtId="164" formatCode="#,##0.000"/>
        <fill>
          <patternFill patternType="solid">
            <bgColor rgb="FFFFC000"/>
          </patternFill>
        </fill>
      </ndxf>
    </rcc>
    <rfmt sheetId="1" sqref="F123" start="0" length="0">
      <dxf>
        <font>
          <b/>
          <sz val="12"/>
          <color auto="1"/>
          <name val="Times New Roman"/>
          <scheme val="none"/>
        </font>
        <alignment horizontal="center" readingOrder="0"/>
      </dxf>
    </rfmt>
    <rfmt sheetId="1" sqref="F124" start="0" length="0">
      <dxf>
        <font>
          <sz val="12"/>
          <color auto="1"/>
          <name val="Times New Roman"/>
          <scheme val="none"/>
        </font>
        <fill>
          <patternFill patternType="solid">
            <bgColor indexed="9"/>
          </patternFill>
        </fill>
      </dxf>
    </rfmt>
    <rcc rId="0" sId="1" dxf="1">
      <nc r="F125">
        <f>B125</f>
      </nc>
      <ndxf>
        <font>
          <b/>
          <i/>
          <sz val="12"/>
          <color rgb="FFFF0000"/>
          <name val="Times New Roman"/>
          <scheme val="none"/>
        </font>
        <numFmt numFmtId="164" formatCode="#,##0.000"/>
        <fill>
          <patternFill patternType="solid">
            <bgColor rgb="FFFFC000"/>
          </patternFill>
        </fill>
      </ndxf>
    </rcc>
    <rfmt sheetId="1" sqref="F126" start="0" length="0">
      <dxf>
        <font>
          <b/>
          <sz val="12"/>
          <color auto="1"/>
          <name val="Times New Roman"/>
          <scheme val="none"/>
        </font>
        <alignment horizontal="center" readingOrder="0"/>
      </dxf>
    </rfmt>
    <rfmt sheetId="1" sqref="F127" start="0" length="0">
      <dxf>
        <font>
          <sz val="12"/>
          <color auto="1"/>
          <name val="Times New Roman"/>
          <scheme val="none"/>
        </font>
        <fill>
          <patternFill patternType="solid">
            <bgColor indexed="9"/>
          </patternFill>
        </fill>
      </dxf>
    </rfmt>
    <rcc rId="0" sId="1" dxf="1">
      <nc r="F128">
        <f>B128</f>
      </nc>
      <ndxf>
        <font>
          <b/>
          <i/>
          <sz val="12"/>
          <color rgb="FFFF0000"/>
          <name val="Times New Roman"/>
          <scheme val="none"/>
        </font>
        <numFmt numFmtId="164" formatCode="#,##0.000"/>
        <fill>
          <patternFill patternType="solid">
            <bgColor rgb="FFFFC000"/>
          </patternFill>
        </fill>
      </ndxf>
    </rcc>
    <rfmt sheetId="1" sqref="F129" start="0" length="0">
      <dxf>
        <font>
          <b/>
          <sz val="12"/>
          <color auto="1"/>
          <name val="Times New Roman"/>
          <scheme val="none"/>
        </font>
        <alignment horizontal="center" readingOrder="0"/>
      </dxf>
    </rfmt>
    <rfmt sheetId="1" sqref="F130" start="0" length="0">
      <dxf>
        <font>
          <sz val="12"/>
          <color auto="1"/>
          <name val="Times New Roman"/>
          <scheme val="none"/>
        </font>
        <fill>
          <patternFill patternType="solid">
            <bgColor indexed="9"/>
          </patternFill>
        </fill>
      </dxf>
    </rfmt>
    <rcc rId="0" sId="1" dxf="1">
      <nc r="F131">
        <f>B131</f>
      </nc>
      <ndxf>
        <font>
          <b/>
          <i/>
          <sz val="12"/>
          <color rgb="FFFF0000"/>
          <name val="Times New Roman"/>
          <scheme val="none"/>
        </font>
        <numFmt numFmtId="164" formatCode="#,##0.000"/>
        <fill>
          <patternFill patternType="solid">
            <bgColor rgb="FFFFC000"/>
          </patternFill>
        </fill>
      </ndxf>
    </rcc>
    <rcc rId="0" sId="1" dxf="1">
      <nc r="F132">
        <f>B132+Ремонт!B142</f>
      </nc>
      <ndxf>
        <font>
          <b/>
          <i/>
          <sz val="12"/>
          <color rgb="FFFF0000"/>
          <name val="Times New Roman"/>
          <scheme val="none"/>
        </font>
        <numFmt numFmtId="164" formatCode="#,##0.000"/>
        <fill>
          <patternFill patternType="solid">
            <bgColor theme="6" tint="0.39997558519241921"/>
          </patternFill>
        </fill>
      </ndxf>
    </rcc>
    <rcc rId="0" sId="1" dxf="1">
      <nc r="F133">
        <f>F132-G132</f>
      </nc>
      <ndxf>
        <numFmt numFmtId="164" formatCode="#,##0.000"/>
      </ndxf>
    </rcc>
  </rrc>
  <rrc rId="60" sId="1" ref="F1:F1048576" action="deleteCol">
    <undo index="1" exp="ref" v="1" dr="F131" r="G131" sId="1"/>
    <undo index="1" exp="ref" v="1" dr="F128" r="G128" sId="1"/>
    <undo index="1" exp="ref" v="1" dr="F125" r="G125" sId="1"/>
    <undo index="1" exp="ref" v="1" dr="F122" r="G122" sId="1"/>
    <undo index="1" exp="ref" v="1" dr="F119" r="G119" sId="1"/>
    <undo index="1" exp="ref" v="1" dr="F115" r="G115" sId="1"/>
    <undo index="1" exp="ref" v="1" dr="F111" r="G111" sId="1"/>
    <undo index="1" exp="ref" v="1" dr="F107" r="G107" sId="1"/>
    <undo index="1" exp="ref" v="1" dr="F105" r="G105" sId="1"/>
    <undo index="1" exp="ref" v="1" dr="F103" r="G103" sId="1"/>
    <undo index="1" exp="ref" v="1" dr="F100" r="G100" sId="1"/>
    <undo index="1" exp="ref" v="1" dr="F90" r="G90" sId="1"/>
    <undo index="1" exp="ref" v="1" dr="F86" r="G86" sId="1"/>
    <undo index="1" exp="ref" v="1" dr="F74" r="G74" sId="1"/>
    <undo index="1" exp="ref" v="1" dr="F68" r="G68" sId="1"/>
    <undo index="1" exp="ref" v="1" dr="F65" r="G65" sId="1"/>
    <undo index="1" exp="ref" v="1" dr="F55" r="G55" sId="1"/>
    <undo index="1" exp="ref" v="1" dr="F52" r="G52" sId="1"/>
    <undo index="1" exp="ref" v="1" dr="F38" r="G38" sId="1"/>
    <undo index="1" exp="ref" v="1" dr="F28" r="G28" sId="1"/>
    <undo index="1" exp="ref" v="1" dr="F15" r="G15" sId="1"/>
    <undo index="1" exp="ref" v="1" dr="F14" r="G14" sId="1"/>
    <undo index="3" exp="ref" ref3D="1" v="1" dr="F11" r="G11" sId="1"/>
    <rfmt sheetId="1" xfDxf="1" sqref="F1:F1048576" start="0" length="0"/>
    <rcc rId="0" sId="1">
      <nc r="F2" t="inlineStr">
        <is>
          <t>Програма</t>
        </is>
      </nc>
    </rcc>
    <rfmt sheetId="1" sqref="F7" start="0" length="0">
      <dxf>
        <font>
          <sz val="11"/>
          <color rgb="FFFF0000"/>
          <name val="Calibri"/>
          <scheme val="minor"/>
        </font>
        <numFmt numFmtId="164" formatCode="#,##0.000"/>
      </dxf>
    </rfmt>
    <rfmt sheetId="1" sqref="F8" start="0" length="0">
      <dxf>
        <font>
          <sz val="11"/>
          <color auto="1"/>
          <name val="Calibri"/>
          <scheme val="minor"/>
        </font>
      </dxf>
    </rfmt>
    <rfmt sheetId="1" sqref="F9" start="0" length="0">
      <dxf>
        <font>
          <sz val="11"/>
          <color auto="1"/>
          <name val="Calibri"/>
          <scheme val="minor"/>
        </font>
      </dxf>
    </rfmt>
    <rfmt sheetId="1" sqref="F10" start="0" length="0">
      <dxf>
        <font>
          <sz val="11"/>
          <color auto="1"/>
          <name val="Calibri"/>
          <scheme val="minor"/>
        </font>
      </dxf>
    </rfmt>
    <rcc rId="0" sId="1" dxf="1" numFmtId="4">
      <nc r="F11">
        <v>13880.319090000001</v>
      </nc>
      <ndxf>
        <numFmt numFmtId="164" formatCode="#,##0.000"/>
      </ndxf>
    </rcc>
    <rfmt sheetId="1" sqref="F13" start="0" length="0">
      <dxf>
        <font>
          <sz val="11"/>
          <color auto="1"/>
          <name val="Calibri"/>
          <scheme val="minor"/>
        </font>
      </dxf>
    </rfmt>
    <rcc rId="0" sId="1" dxf="1">
      <nc r="F14">
        <v>77.672529999999995</v>
      </nc>
      <ndxf>
        <font>
          <sz val="11"/>
          <color rgb="FFFF0000"/>
          <name val="Calibri"/>
          <scheme val="minor"/>
        </font>
      </ndxf>
    </rcc>
    <rcc rId="0" sId="1" dxf="1" numFmtId="4">
      <nc r="F15">
        <v>101970.09875</v>
      </nc>
      <ndxf>
        <font>
          <sz val="11"/>
          <color rgb="FFFF0000"/>
          <name val="Calibri"/>
          <scheme val="minor"/>
        </font>
        <numFmt numFmtId="164" formatCode="#,##0.000"/>
        <alignment vertical="top" readingOrder="0"/>
      </ndxf>
    </rcc>
    <rfmt sheetId="1" sqref="F16" start="0" length="0">
      <dxf>
        <font>
          <sz val="11"/>
          <color rgb="FFFF0000"/>
          <name val="Calibri"/>
          <scheme val="minor"/>
        </font>
      </dxf>
    </rfmt>
    <rfmt sheetId="1" sqref="F17" start="0" length="0">
      <dxf>
        <font>
          <sz val="11"/>
          <color rgb="FFFF0000"/>
          <name val="Calibri"/>
          <scheme val="minor"/>
        </font>
      </dxf>
    </rfmt>
    <rfmt sheetId="1" sqref="F18" start="0" length="0">
      <dxf>
        <font>
          <sz val="11"/>
          <color rgb="FFFF0000"/>
          <name val="Calibri"/>
          <scheme val="minor"/>
        </font>
      </dxf>
    </rfmt>
    <rfmt sheetId="1" sqref="F19" start="0" length="0">
      <dxf>
        <font>
          <sz val="11"/>
          <color rgb="FFFF0000"/>
          <name val="Calibri"/>
          <scheme val="minor"/>
        </font>
      </dxf>
    </rfmt>
    <rfmt sheetId="1" sqref="F20" start="0" length="0">
      <dxf>
        <font>
          <sz val="11"/>
          <color rgb="FFFF0000"/>
          <name val="Calibri"/>
          <scheme val="minor"/>
        </font>
      </dxf>
    </rfmt>
    <rfmt sheetId="1" sqref="F21" start="0" length="0">
      <dxf>
        <font>
          <sz val="11"/>
          <color rgb="FFFF0000"/>
          <name val="Calibri"/>
          <scheme val="minor"/>
        </font>
      </dxf>
    </rfmt>
    <rfmt sheetId="1" sqref="F22" start="0" length="0">
      <dxf>
        <font>
          <sz val="11"/>
          <color rgb="FFFF0000"/>
          <name val="Calibri"/>
          <scheme val="minor"/>
        </font>
      </dxf>
    </rfmt>
    <rfmt sheetId="1" sqref="F23" start="0" length="0">
      <dxf>
        <font>
          <sz val="11"/>
          <color rgb="FFFF0000"/>
          <name val="Calibri"/>
          <scheme val="minor"/>
        </font>
      </dxf>
    </rfmt>
    <rfmt sheetId="1" sqref="F24" start="0" length="0">
      <dxf>
        <font>
          <sz val="11"/>
          <color rgb="FFFF0000"/>
          <name val="Calibri"/>
          <scheme val="minor"/>
        </font>
      </dxf>
    </rfmt>
    <rfmt sheetId="1" sqref="F25" start="0" length="0">
      <dxf>
        <font>
          <sz val="11"/>
          <color rgb="FFFF0000"/>
          <name val="Calibri"/>
          <scheme val="minor"/>
        </font>
      </dxf>
    </rfmt>
    <rfmt sheetId="1" sqref="F26" start="0" length="0">
      <dxf>
        <font>
          <sz val="11"/>
          <color rgb="FFFF0000"/>
          <name val="Calibri"/>
          <scheme val="minor"/>
        </font>
      </dxf>
    </rfmt>
    <rfmt sheetId="1" sqref="F27" start="0" length="0">
      <dxf>
        <font>
          <sz val="11"/>
          <color rgb="FFFF0000"/>
          <name val="Calibri"/>
          <scheme val="minor"/>
        </font>
      </dxf>
    </rfmt>
    <rcc rId="0" sId="1">
      <nc r="F28">
        <v>102107.77128</v>
      </nc>
    </rcc>
    <rfmt sheetId="1" sqref="F29" start="0" length="0">
      <dxf>
        <font>
          <sz val="11"/>
          <color auto="1"/>
          <name val="Calibri"/>
          <scheme val="minor"/>
        </font>
      </dxf>
    </rfmt>
    <rfmt sheetId="1" sqref="F31" start="0" length="0">
      <dxf>
        <font>
          <sz val="11"/>
          <color rgb="FFFF0000"/>
          <name val="Calibri"/>
          <scheme val="minor"/>
        </font>
      </dxf>
    </rfmt>
    <rfmt sheetId="1" sqref="F32" start="0" length="0">
      <dxf>
        <font>
          <sz val="11"/>
          <color rgb="FFFF0000"/>
          <name val="Calibri"/>
          <scheme val="minor"/>
        </font>
      </dxf>
    </rfmt>
    <rfmt sheetId="1" sqref="F33" start="0" length="0">
      <dxf>
        <font>
          <sz val="11"/>
          <color rgb="FFFF0000"/>
          <name val="Calibri"/>
          <scheme val="minor"/>
        </font>
      </dxf>
    </rfmt>
    <rfmt sheetId="1" sqref="F34" start="0" length="0">
      <dxf>
        <font>
          <sz val="11"/>
          <color rgb="FFFF0000"/>
          <name val="Calibri"/>
          <scheme val="minor"/>
        </font>
      </dxf>
    </rfmt>
    <rfmt sheetId="1" sqref="F35" start="0" length="0">
      <dxf>
        <font>
          <sz val="11"/>
          <color rgb="FFFF0000"/>
          <name val="Calibri"/>
          <scheme val="minor"/>
        </font>
      </dxf>
    </rfmt>
    <rfmt sheetId="1" sqref="F36" start="0" length="0">
      <dxf>
        <font>
          <sz val="11"/>
          <color rgb="FFFF0000"/>
          <name val="Calibri"/>
          <scheme val="minor"/>
        </font>
      </dxf>
    </rfmt>
    <rfmt sheetId="1" sqref="F37" start="0" length="0">
      <dxf>
        <font>
          <sz val="11"/>
          <color rgb="FFFF0000"/>
          <name val="Calibri"/>
          <scheme val="minor"/>
        </font>
      </dxf>
    </rfmt>
    <rcc rId="0" sId="1" dxf="1">
      <nc r="F38">
        <v>30533.65482</v>
      </nc>
      <ndxf>
        <font>
          <sz val="11"/>
          <color auto="1"/>
          <name val="Calibri"/>
          <scheme val="minor"/>
        </font>
      </ndxf>
    </rcc>
    <rfmt sheetId="1" sqref="F41" start="0" length="0">
      <dxf>
        <font>
          <sz val="11"/>
          <color rgb="FFFF0000"/>
          <name val="Calibri"/>
          <scheme val="minor"/>
        </font>
      </dxf>
    </rfmt>
    <rfmt sheetId="1" sqref="F42" start="0" length="0">
      <dxf>
        <font>
          <sz val="11"/>
          <color auto="1"/>
          <name val="Calibri"/>
          <scheme val="minor"/>
        </font>
      </dxf>
    </rfmt>
    <rfmt sheetId="1" sqref="F43" start="0" length="0">
      <dxf>
        <font>
          <sz val="11"/>
          <color auto="1"/>
          <name val="Calibri"/>
          <scheme val="minor"/>
        </font>
      </dxf>
    </rfmt>
    <rfmt sheetId="1" sqref="F44" start="0" length="0">
      <dxf>
        <font>
          <sz val="11"/>
          <color auto="1"/>
          <name val="Calibri"/>
          <scheme val="minor"/>
        </font>
      </dxf>
    </rfmt>
    <rfmt sheetId="1" sqref="F45" start="0" length="0">
      <dxf>
        <font>
          <sz val="11"/>
          <color rgb="FFFF0000"/>
          <name val="Calibri"/>
          <scheme val="minor"/>
        </font>
      </dxf>
    </rfmt>
    <rfmt sheetId="1" sqref="F46" start="0" length="0">
      <dxf>
        <font>
          <sz val="11"/>
          <color auto="1"/>
          <name val="Calibri"/>
          <scheme val="minor"/>
        </font>
      </dxf>
    </rfmt>
    <rfmt sheetId="1" sqref="F47" start="0" length="0">
      <dxf>
        <font>
          <sz val="11"/>
          <color auto="1"/>
          <name val="Calibri"/>
          <scheme val="minor"/>
        </font>
      </dxf>
    </rfmt>
    <rfmt sheetId="1" sqref="F48" start="0" length="0">
      <dxf>
        <font>
          <sz val="11"/>
          <color rgb="FFFF0000"/>
          <name val="Calibri"/>
          <scheme val="minor"/>
        </font>
      </dxf>
    </rfmt>
    <rfmt sheetId="1" sqref="F49" start="0" length="0">
      <dxf>
        <font>
          <sz val="11"/>
          <color auto="1"/>
          <name val="Calibri"/>
          <scheme val="minor"/>
        </font>
      </dxf>
    </rfmt>
    <rfmt sheetId="1" sqref="F50" start="0" length="0">
      <dxf>
        <font>
          <sz val="11"/>
          <color auto="1"/>
          <name val="Calibri"/>
          <scheme val="minor"/>
        </font>
      </dxf>
    </rfmt>
    <rfmt sheetId="1" sqref="F51" start="0" length="0">
      <dxf>
        <font>
          <sz val="11"/>
          <color auto="1"/>
          <name val="Calibri"/>
          <scheme val="minor"/>
        </font>
      </dxf>
    </rfmt>
    <rcc rId="0" sId="1" dxf="1">
      <nc r="F52">
        <v>34800.152499999997</v>
      </nc>
      <ndxf>
        <font>
          <sz val="11"/>
          <color auto="1"/>
          <name val="Calibri"/>
          <scheme val="minor"/>
        </font>
      </ndxf>
    </rcc>
    <rfmt sheetId="1" sqref="F54" start="0" length="0">
      <dxf>
        <font>
          <sz val="11"/>
          <color auto="1"/>
          <name val="Calibri"/>
          <scheme val="minor"/>
        </font>
      </dxf>
    </rfmt>
    <rcc rId="0" sId="1" dxf="1">
      <nc r="F55">
        <v>11586.519340000001</v>
      </nc>
      <ndxf>
        <font>
          <sz val="11"/>
          <color rgb="FFFF0000"/>
          <name val="Calibri"/>
          <scheme val="minor"/>
        </font>
        <alignment vertical="top" readingOrder="0"/>
      </ndxf>
    </rcc>
    <rfmt sheetId="1" sqref="F56" start="0" length="0">
      <dxf>
        <font>
          <sz val="11"/>
          <color rgb="FFFF0000"/>
          <name val="Calibri"/>
          <scheme val="minor"/>
        </font>
      </dxf>
    </rfmt>
    <rfmt sheetId="1" sqref="F57" start="0" length="0">
      <dxf>
        <font>
          <sz val="11"/>
          <color rgb="FFFF0000"/>
          <name val="Calibri"/>
          <scheme val="minor"/>
        </font>
      </dxf>
    </rfmt>
    <rfmt sheetId="1" sqref="F58" start="0" length="0">
      <dxf>
        <font>
          <sz val="11"/>
          <color rgb="FFFF0000"/>
          <name val="Calibri"/>
          <scheme val="minor"/>
        </font>
      </dxf>
    </rfmt>
    <rfmt sheetId="1" sqref="F59" start="0" length="0">
      <dxf>
        <font>
          <sz val="11"/>
          <color rgb="FFFF0000"/>
          <name val="Calibri"/>
          <scheme val="minor"/>
        </font>
      </dxf>
    </rfmt>
    <rfmt sheetId="1" sqref="F60" start="0" length="0">
      <dxf>
        <font>
          <sz val="11"/>
          <color rgb="FFFF0000"/>
          <name val="Calibri"/>
          <scheme val="minor"/>
        </font>
      </dxf>
    </rfmt>
    <rfmt sheetId="1" sqref="F61" start="0" length="0">
      <dxf>
        <font>
          <sz val="11"/>
          <color rgb="FFFF0000"/>
          <name val="Calibri"/>
          <scheme val="minor"/>
        </font>
      </dxf>
    </rfmt>
    <rfmt sheetId="1" sqref="F62" start="0" length="0">
      <dxf>
        <font>
          <sz val="11"/>
          <color rgb="FFFF0000"/>
          <name val="Calibri"/>
          <scheme val="minor"/>
        </font>
      </dxf>
    </rfmt>
    <rfmt sheetId="1" sqref="F63" start="0" length="0">
      <dxf>
        <font>
          <sz val="11"/>
          <color rgb="FFFF0000"/>
          <name val="Calibri"/>
          <scheme val="minor"/>
        </font>
      </dxf>
    </rfmt>
    <rfmt sheetId="1" sqref="F64" start="0" length="0">
      <dxf>
        <font>
          <sz val="11"/>
          <color rgb="FFFF0000"/>
          <name val="Calibri"/>
          <scheme val="minor"/>
        </font>
      </dxf>
    </rfmt>
    <rcc rId="0" sId="1">
      <nc r="F65">
        <v>12006.36922</v>
      </nc>
    </rcc>
    <rfmt sheetId="1" sqref="F67" start="0" length="0">
      <dxf>
        <font>
          <sz val="11"/>
          <color rgb="FFFF0000"/>
          <name val="Calibri"/>
          <scheme val="minor"/>
        </font>
      </dxf>
    </rfmt>
    <rcc rId="0" sId="1" dxf="1">
      <nc r="F68">
        <v>22960.166649999999</v>
      </nc>
      <ndxf>
        <font>
          <sz val="11"/>
          <color rgb="FFFF0000"/>
          <name val="Calibri"/>
          <scheme val="minor"/>
        </font>
        <alignment vertical="top" readingOrder="0"/>
      </ndxf>
    </rcc>
    <rfmt sheetId="1" sqref="F69" start="0" length="0">
      <dxf>
        <font>
          <sz val="11"/>
          <color rgb="FFFF0000"/>
          <name val="Calibri"/>
          <scheme val="minor"/>
        </font>
      </dxf>
    </rfmt>
    <rfmt sheetId="1" sqref="F70" start="0" length="0">
      <dxf>
        <font>
          <sz val="11"/>
          <color rgb="FFFF0000"/>
          <name val="Calibri"/>
          <scheme val="minor"/>
        </font>
      </dxf>
    </rfmt>
    <rfmt sheetId="1" sqref="F71" start="0" length="0">
      <dxf>
        <font>
          <sz val="11"/>
          <color rgb="FFFF0000"/>
          <name val="Calibri"/>
          <scheme val="minor"/>
        </font>
      </dxf>
    </rfmt>
    <rfmt sheetId="1" sqref="F72" start="0" length="0">
      <dxf>
        <font>
          <sz val="11"/>
          <color rgb="FFFF0000"/>
          <name val="Calibri"/>
          <scheme val="minor"/>
        </font>
      </dxf>
    </rfmt>
    <rfmt sheetId="1" sqref="F73" start="0" length="0">
      <dxf>
        <font>
          <sz val="11"/>
          <color rgb="FFFF0000"/>
          <name val="Calibri"/>
          <scheme val="minor"/>
        </font>
      </dxf>
    </rfmt>
    <rcc rId="0" sId="1" dxf="1">
      <nc r="F74">
        <v>23008.11865</v>
      </nc>
      <ndxf>
        <font>
          <sz val="11"/>
          <color rgb="FFFF0000"/>
          <name val="Calibri"/>
          <scheme val="minor"/>
        </font>
      </ndxf>
    </rcc>
    <rfmt sheetId="1" sqref="F75" start="0" length="0">
      <dxf>
        <font>
          <sz val="11"/>
          <color auto="1"/>
          <name val="Calibri"/>
          <scheme val="minor"/>
        </font>
      </dxf>
    </rfmt>
    <rfmt sheetId="1" sqref="F76" start="0" length="0">
      <dxf>
        <font>
          <sz val="11"/>
          <color auto="1"/>
          <name val="Calibri"/>
          <scheme val="minor"/>
        </font>
      </dxf>
    </rfmt>
    <rfmt sheetId="1" sqref="F77" start="0" length="0">
      <dxf>
        <font>
          <sz val="11"/>
          <color auto="1"/>
          <name val="Calibri"/>
          <scheme val="minor"/>
        </font>
      </dxf>
    </rfmt>
    <rfmt sheetId="1" sqref="F78" start="0" length="0">
      <dxf>
        <font>
          <sz val="11"/>
          <color auto="1"/>
          <name val="Calibri"/>
          <scheme val="minor"/>
        </font>
      </dxf>
    </rfmt>
    <rfmt sheetId="1" sqref="F79" start="0" length="0">
      <dxf>
        <font>
          <sz val="11"/>
          <color rgb="FFFF0000"/>
          <name val="Calibri"/>
          <scheme val="minor"/>
        </font>
      </dxf>
    </rfmt>
    <rfmt sheetId="1" sqref="F80" start="0" length="0">
      <dxf>
        <font>
          <sz val="11"/>
          <color auto="1"/>
          <name val="Calibri"/>
          <scheme val="minor"/>
        </font>
      </dxf>
    </rfmt>
    <rfmt sheetId="1" sqref="F81" start="0" length="0">
      <dxf>
        <font>
          <sz val="11"/>
          <color auto="1"/>
          <name val="Calibri"/>
          <scheme val="minor"/>
        </font>
      </dxf>
    </rfmt>
    <rfmt sheetId="1" sqref="F82" start="0" length="0">
      <dxf>
        <font>
          <sz val="11"/>
          <color auto="1"/>
          <name val="Calibri"/>
          <scheme val="minor"/>
        </font>
      </dxf>
    </rfmt>
    <rfmt sheetId="1" sqref="F83" start="0" length="0">
      <dxf>
        <font>
          <sz val="11"/>
          <color auto="1"/>
          <name val="Calibri"/>
          <scheme val="minor"/>
        </font>
      </dxf>
    </rfmt>
    <rfmt sheetId="1" sqref="F84" start="0" length="0">
      <dxf>
        <font>
          <sz val="11"/>
          <color auto="1"/>
          <name val="Calibri"/>
          <scheme val="minor"/>
        </font>
      </dxf>
    </rfmt>
    <rfmt sheetId="1" sqref="F85" start="0" length="0">
      <dxf>
        <font>
          <sz val="11"/>
          <color auto="1"/>
          <name val="Calibri"/>
          <scheme val="minor"/>
        </font>
      </dxf>
    </rfmt>
    <rcc rId="0" sId="1" dxf="1">
      <nc r="F86">
        <v>175223.08262</v>
      </nc>
      <ndxf>
        <font>
          <sz val="11"/>
          <color auto="1"/>
          <name val="Calibri"/>
          <scheme val="minor"/>
        </font>
      </ndxf>
    </rcc>
    <rfmt sheetId="1" sqref="F88" start="0" length="0">
      <dxf>
        <font>
          <sz val="11"/>
          <color auto="1"/>
          <name val="Calibri"/>
          <scheme val="minor"/>
        </font>
      </dxf>
    </rfmt>
    <rfmt sheetId="1" sqref="F89" start="0" length="0">
      <dxf>
        <font>
          <sz val="11"/>
          <color rgb="FFFF0000"/>
          <name val="Calibri"/>
          <scheme val="minor"/>
        </font>
      </dxf>
    </rfmt>
    <rcc rId="0" sId="1">
      <nc r="F90">
        <v>81.995999999999995</v>
      </nc>
    </rcc>
    <rfmt sheetId="1" sqref="F92" start="0" length="0">
      <dxf>
        <font>
          <sz val="11"/>
          <color auto="1"/>
          <name val="Calibri"/>
          <scheme val="minor"/>
        </font>
      </dxf>
    </rfmt>
    <rcc rId="0" sId="1">
      <nc r="F93">
        <v>199.999</v>
      </nc>
    </rcc>
    <rfmt sheetId="1" sqref="F94" start="0" length="0">
      <dxf>
        <font>
          <sz val="11"/>
          <color auto="1"/>
          <name val="Calibri"/>
          <scheme val="minor"/>
        </font>
      </dxf>
    </rfmt>
    <rfmt sheetId="1" sqref="F95" start="0" length="0">
      <dxf>
        <font>
          <sz val="11"/>
          <color auto="1"/>
          <name val="Calibri"/>
          <scheme val="minor"/>
        </font>
      </dxf>
    </rfmt>
    <rcc rId="0" sId="1" dxf="1">
      <nc r="F96">
        <v>59.95</v>
      </nc>
      <ndxf>
        <font>
          <sz val="11"/>
          <color auto="1"/>
          <name val="Calibri"/>
          <scheme val="minor"/>
        </font>
      </ndxf>
    </rcc>
    <rfmt sheetId="1" sqref="F97" start="0" length="0">
      <dxf>
        <font>
          <sz val="11"/>
          <color auto="1"/>
          <name val="Calibri"/>
          <scheme val="minor"/>
        </font>
      </dxf>
    </rfmt>
    <rfmt sheetId="1" sqref="F98" start="0" length="0">
      <dxf>
        <font>
          <sz val="11"/>
          <color auto="1"/>
          <name val="Calibri"/>
          <scheme val="minor"/>
        </font>
      </dxf>
    </rfmt>
    <rfmt sheetId="1" sqref="F99" start="0" length="0">
      <dxf>
        <font>
          <sz val="11"/>
          <color auto="1"/>
          <name val="Calibri"/>
          <scheme val="minor"/>
        </font>
      </dxf>
    </rfmt>
    <rcc rId="0" sId="1" dxf="1">
      <nc r="F100">
        <v>298.30079999999998</v>
      </nc>
      <ndxf>
        <font>
          <sz val="11"/>
          <color auto="1"/>
          <name val="Calibri"/>
          <scheme val="minor"/>
        </font>
      </ndxf>
    </rcc>
    <rfmt sheetId="1" sqref="F101" start="0" length="0">
      <dxf>
        <font>
          <sz val="11"/>
          <color auto="1"/>
          <name val="Calibri"/>
          <scheme val="minor"/>
        </font>
      </dxf>
    </rfmt>
    <rfmt sheetId="1" sqref="F102" start="0" length="0">
      <dxf>
        <font>
          <sz val="11"/>
          <color auto="1"/>
          <name val="Calibri"/>
          <scheme val="minor"/>
        </font>
      </dxf>
    </rfmt>
    <rcc rId="0" sId="1" dxf="1">
      <nc r="F103">
        <v>218</v>
      </nc>
      <ndxf>
        <font>
          <sz val="11"/>
          <color auto="1"/>
          <name val="Calibri"/>
          <scheme val="minor"/>
        </font>
      </ndxf>
    </rcc>
    <rcc rId="0" sId="1" dxf="1">
      <nc r="F105">
        <v>745.36411999999996</v>
      </nc>
      <ndxf>
        <font>
          <sz val="11"/>
          <color auto="1"/>
          <name val="Calibri"/>
          <scheme val="minor"/>
        </font>
      </ndxf>
    </rcc>
    <rfmt sheetId="1" sqref="F106" start="0" length="0">
      <dxf>
        <font>
          <sz val="11"/>
          <color auto="1"/>
          <name val="Calibri"/>
          <scheme val="minor"/>
        </font>
      </dxf>
    </rfmt>
    <rcc rId="0" sId="1">
      <nc r="F107">
        <v>26257.3024</v>
      </nc>
    </rcc>
    <rfmt sheetId="1" sqref="F109" start="0" length="0">
      <dxf>
        <font>
          <sz val="11"/>
          <color auto="1"/>
          <name val="Calibri"/>
          <scheme val="minor"/>
        </font>
      </dxf>
    </rfmt>
    <rfmt sheetId="1" sqref="F110" start="0" length="0">
      <dxf>
        <font>
          <sz val="11"/>
          <color auto="1"/>
          <name val="Calibri"/>
          <scheme val="minor"/>
        </font>
      </dxf>
    </rfmt>
    <rcc rId="0" sId="1">
      <nc r="F111">
        <v>27079.619340000001</v>
      </nc>
    </rcc>
    <rfmt sheetId="1" sqref="F113" start="0" length="0">
      <dxf>
        <font>
          <sz val="11"/>
          <color auto="1"/>
          <name val="Calibri"/>
          <scheme val="minor"/>
        </font>
      </dxf>
    </rfmt>
    <rfmt sheetId="1" sqref="F114" start="0" length="0">
      <dxf>
        <font>
          <sz val="11"/>
          <color auto="1"/>
          <name val="Calibri"/>
          <scheme val="minor"/>
        </font>
      </dxf>
    </rfmt>
    <rcc rId="0" sId="1">
      <nc r="F115">
        <v>9587.3127700000005</v>
      </nc>
    </rcc>
    <rcc rId="0" sId="1">
      <nc r="F119">
        <v>6714.4587600000004</v>
      </nc>
    </rcc>
    <rfmt sheetId="1" sqref="F121" start="0" length="0">
      <dxf>
        <font>
          <sz val="11"/>
          <color auto="1"/>
          <name val="Calibri"/>
          <scheme val="minor"/>
        </font>
      </dxf>
    </rfmt>
    <rcc rId="0" sId="1">
      <nc r="F122">
        <v>267.39733000000001</v>
      </nc>
    </rcc>
    <rcc rId="0" sId="1">
      <nc r="F125">
        <v>2372.6033900000002</v>
      </nc>
    </rcc>
    <rcc rId="0" sId="1">
      <nc r="F128">
        <v>105.6</v>
      </nc>
    </rcc>
    <rcc rId="0" sId="1">
      <nc r="F131">
        <v>130.47800000000001</v>
      </nc>
    </rcc>
    <rcc rId="0" sId="1">
      <nc r="F132">
        <v>542063.61860000005</v>
      </nc>
    </rcc>
  </rrc>
  <rrc rId="61" sId="1" ref="F1:F1048576" action="deleteCol">
    <undo index="3" exp="ref" v="1" dr="F15" r="G28" sId="1"/>
    <undo index="1" exp="ref" v="1" dr="F14" r="G28" sId="1"/>
    <undo index="0" exp="ref" v="1" dr="F28" r="G28" sId="1"/>
    <rfmt sheetId="1" xfDxf="1" sqref="F1:F1048576" start="0" length="0"/>
    <rcc rId="0" sId="1">
      <nc r="F2" t="inlineStr">
        <is>
          <t>Перевірка</t>
        </is>
      </nc>
    </rcc>
    <rfmt sheetId="1" sqref="F7" start="0" length="0">
      <dxf>
        <font>
          <sz val="11"/>
          <color rgb="FFFF0000"/>
          <name val="Calibri"/>
          <scheme val="minor"/>
        </font>
      </dxf>
    </rfmt>
    <rfmt sheetId="1" sqref="F8" start="0" length="0">
      <dxf>
        <font>
          <sz val="11"/>
          <color auto="1"/>
          <name val="Calibri"/>
          <scheme val="minor"/>
        </font>
      </dxf>
    </rfmt>
    <rfmt sheetId="1" sqref="F9" start="0" length="0">
      <dxf>
        <font>
          <sz val="11"/>
          <color auto="1"/>
          <name val="Calibri"/>
          <scheme val="minor"/>
        </font>
      </dxf>
    </rfmt>
    <rfmt sheetId="1" sqref="F10" start="0" length="0">
      <dxf>
        <font>
          <sz val="11"/>
          <color auto="1"/>
          <name val="Calibri"/>
          <scheme val="minor"/>
        </font>
      </dxf>
    </rfmt>
    <rcc rId="0" sId="1" dxf="1">
      <nc r="F11">
        <f>B11+Ремонт!B9-Придбання!#REF!</f>
      </nc>
      <ndxf>
        <numFmt numFmtId="164" formatCode="#,##0.000"/>
      </ndxf>
    </rcc>
    <rfmt sheetId="1" sqref="F13" start="0" length="0">
      <dxf>
        <font>
          <sz val="11"/>
          <color auto="1"/>
          <name val="Calibri"/>
          <scheme val="minor"/>
        </font>
      </dxf>
    </rfmt>
    <rcc rId="0" sId="1" dxf="1">
      <nc r="F14">
        <f>B14-#REF!</f>
      </nc>
      <ndxf>
        <font>
          <sz val="11"/>
          <color rgb="FFFF0000"/>
          <name val="Calibri"/>
          <scheme val="minor"/>
        </font>
        <numFmt numFmtId="164" formatCode="#,##0.000"/>
      </ndxf>
    </rcc>
    <rcc rId="0" sId="1" dxf="1">
      <nc r="F15">
        <f>#REF!-#REF!</f>
      </nc>
      <ndxf>
        <font>
          <sz val="11"/>
          <color rgb="FFFF0000"/>
          <name val="Calibri"/>
          <scheme val="minor"/>
        </font>
        <numFmt numFmtId="164" formatCode="#,##0.000"/>
        <alignment vertical="top" readingOrder="0"/>
      </ndxf>
    </rcc>
    <rfmt sheetId="1" sqref="F16" start="0" length="0">
      <dxf>
        <font>
          <sz val="11"/>
          <color rgb="FFFF0000"/>
          <name val="Calibri"/>
          <scheme val="minor"/>
        </font>
      </dxf>
    </rfmt>
    <rfmt sheetId="1" sqref="F17" start="0" length="0">
      <dxf>
        <font>
          <sz val="11"/>
          <color rgb="FFFF0000"/>
          <name val="Calibri"/>
          <scheme val="minor"/>
        </font>
      </dxf>
    </rfmt>
    <rfmt sheetId="1" sqref="F18" start="0" length="0">
      <dxf>
        <font>
          <sz val="11"/>
          <color rgb="FFFF0000"/>
          <name val="Calibri"/>
          <scheme val="minor"/>
        </font>
      </dxf>
    </rfmt>
    <rfmt sheetId="1" sqref="F19" start="0" length="0">
      <dxf>
        <font>
          <sz val="11"/>
          <color rgb="FFFF0000"/>
          <name val="Calibri"/>
          <scheme val="minor"/>
        </font>
      </dxf>
    </rfmt>
    <rfmt sheetId="1" sqref="F20" start="0" length="0">
      <dxf>
        <font>
          <sz val="11"/>
          <color rgb="FFFF0000"/>
          <name val="Calibri"/>
          <scheme val="minor"/>
        </font>
      </dxf>
    </rfmt>
    <rfmt sheetId="1" sqref="F21" start="0" length="0">
      <dxf>
        <font>
          <sz val="11"/>
          <color rgb="FFFF0000"/>
          <name val="Calibri"/>
          <scheme val="minor"/>
        </font>
      </dxf>
    </rfmt>
    <rfmt sheetId="1" sqref="F22" start="0" length="0">
      <dxf>
        <font>
          <sz val="11"/>
          <color rgb="FFFF0000"/>
          <name val="Calibri"/>
          <scheme val="minor"/>
        </font>
      </dxf>
    </rfmt>
    <rfmt sheetId="1" sqref="F23" start="0" length="0">
      <dxf>
        <font>
          <sz val="11"/>
          <color rgb="FFFF0000"/>
          <name val="Calibri"/>
          <scheme val="minor"/>
        </font>
      </dxf>
    </rfmt>
    <rfmt sheetId="1" sqref="F24" start="0" length="0">
      <dxf>
        <font>
          <sz val="11"/>
          <color rgb="FFFF0000"/>
          <name val="Calibri"/>
          <scheme val="minor"/>
        </font>
      </dxf>
    </rfmt>
    <rfmt sheetId="1" sqref="F25" start="0" length="0">
      <dxf>
        <font>
          <sz val="11"/>
          <color rgb="FFFF0000"/>
          <name val="Calibri"/>
          <scheme val="minor"/>
        </font>
      </dxf>
    </rfmt>
    <rfmt sheetId="1" sqref="F26" start="0" length="0">
      <dxf>
        <font>
          <sz val="11"/>
          <color rgb="FFFF0000"/>
          <name val="Calibri"/>
          <scheme val="minor"/>
        </font>
      </dxf>
    </rfmt>
    <rfmt sheetId="1" sqref="F27" start="0" length="0">
      <dxf>
        <font>
          <sz val="11"/>
          <color rgb="FFFF0000"/>
          <name val="Calibri"/>
          <scheme val="minor"/>
        </font>
      </dxf>
    </rfmt>
    <rcc rId="0" sId="1" dxf="1">
      <nc r="F28">
        <f>#REF!-#REF!</f>
      </nc>
      <ndxf>
        <numFmt numFmtId="164" formatCode="#,##0.000"/>
      </ndxf>
    </rcc>
    <rfmt sheetId="1" sqref="F29" start="0" length="0">
      <dxf>
        <font>
          <sz val="11"/>
          <color auto="1"/>
          <name val="Calibri"/>
          <scheme val="minor"/>
        </font>
      </dxf>
    </rfmt>
    <rfmt sheetId="1" sqref="F31" start="0" length="0">
      <dxf>
        <font>
          <sz val="11"/>
          <color rgb="FFFF0000"/>
          <name val="Calibri"/>
          <scheme val="minor"/>
        </font>
      </dxf>
    </rfmt>
    <rfmt sheetId="1" sqref="F32" start="0" length="0">
      <dxf>
        <font>
          <sz val="11"/>
          <color rgb="FFFF0000"/>
          <name val="Calibri"/>
          <scheme val="minor"/>
        </font>
      </dxf>
    </rfmt>
    <rfmt sheetId="1" sqref="F33" start="0" length="0">
      <dxf>
        <font>
          <sz val="11"/>
          <color rgb="FFFF0000"/>
          <name val="Calibri"/>
          <scheme val="minor"/>
        </font>
      </dxf>
    </rfmt>
    <rfmt sheetId="1" sqref="F34" start="0" length="0">
      <dxf>
        <font>
          <sz val="11"/>
          <color rgb="FFFF0000"/>
          <name val="Calibri"/>
          <scheme val="minor"/>
        </font>
      </dxf>
    </rfmt>
    <rfmt sheetId="1" sqref="F35" start="0" length="0">
      <dxf>
        <font>
          <sz val="11"/>
          <color rgb="FFFF0000"/>
          <name val="Calibri"/>
          <scheme val="minor"/>
        </font>
      </dxf>
    </rfmt>
    <rfmt sheetId="1" sqref="F36" start="0" length="0">
      <dxf>
        <font>
          <sz val="11"/>
          <color rgb="FFFF0000"/>
          <name val="Calibri"/>
          <scheme val="minor"/>
        </font>
      </dxf>
    </rfmt>
    <rfmt sheetId="1" sqref="F37" start="0" length="0">
      <dxf>
        <font>
          <sz val="11"/>
          <color rgb="FFFF0000"/>
          <name val="Calibri"/>
          <scheme val="minor"/>
        </font>
      </dxf>
    </rfmt>
    <rcc rId="0" sId="1" dxf="1">
      <nc r="F38">
        <f>#REF!-#REF!</f>
      </nc>
      <ndxf>
        <font>
          <sz val="11"/>
          <color auto="1"/>
          <name val="Calibri"/>
          <scheme val="minor"/>
        </font>
        <numFmt numFmtId="164" formatCode="#,##0.000"/>
      </ndxf>
    </rcc>
    <rfmt sheetId="1" sqref="F39" start="0" length="0">
      <dxf>
        <numFmt numFmtId="164" formatCode="#,##0.000"/>
      </dxf>
    </rfmt>
    <rfmt sheetId="1" sqref="F41" start="0" length="0">
      <dxf>
        <font>
          <sz val="11"/>
          <color rgb="FFFF0000"/>
          <name val="Calibri"/>
          <scheme val="minor"/>
        </font>
      </dxf>
    </rfmt>
    <rfmt sheetId="1" sqref="F42" start="0" length="0">
      <dxf>
        <font>
          <sz val="11"/>
          <color auto="1"/>
          <name val="Calibri"/>
          <scheme val="minor"/>
        </font>
      </dxf>
    </rfmt>
    <rfmt sheetId="1" sqref="F43" start="0" length="0">
      <dxf>
        <font>
          <sz val="11"/>
          <color auto="1"/>
          <name val="Calibri"/>
          <scheme val="minor"/>
        </font>
      </dxf>
    </rfmt>
    <rfmt sheetId="1" sqref="F44" start="0" length="0">
      <dxf>
        <font>
          <sz val="11"/>
          <color auto="1"/>
          <name val="Calibri"/>
          <scheme val="minor"/>
        </font>
      </dxf>
    </rfmt>
    <rfmt sheetId="1" sqref="F45" start="0" length="0">
      <dxf>
        <font>
          <sz val="11"/>
          <color rgb="FFFF0000"/>
          <name val="Calibri"/>
          <scheme val="minor"/>
        </font>
      </dxf>
    </rfmt>
    <rfmt sheetId="1" sqref="F46" start="0" length="0">
      <dxf>
        <font>
          <sz val="11"/>
          <color auto="1"/>
          <name val="Calibri"/>
          <scheme val="minor"/>
        </font>
      </dxf>
    </rfmt>
    <rfmt sheetId="1" sqref="F47" start="0" length="0">
      <dxf>
        <font>
          <sz val="11"/>
          <color auto="1"/>
          <name val="Calibri"/>
          <scheme val="minor"/>
        </font>
      </dxf>
    </rfmt>
    <rfmt sheetId="1" sqref="F48" start="0" length="0">
      <dxf>
        <font>
          <sz val="11"/>
          <color rgb="FFFF0000"/>
          <name val="Calibri"/>
          <scheme val="minor"/>
        </font>
      </dxf>
    </rfmt>
    <rfmt sheetId="1" sqref="F49" start="0" length="0">
      <dxf>
        <font>
          <sz val="11"/>
          <color auto="1"/>
          <name val="Calibri"/>
          <scheme val="minor"/>
        </font>
      </dxf>
    </rfmt>
    <rfmt sheetId="1" sqref="F50" start="0" length="0">
      <dxf>
        <font>
          <sz val="11"/>
          <color auto="1"/>
          <name val="Calibri"/>
          <scheme val="minor"/>
        </font>
      </dxf>
    </rfmt>
    <rfmt sheetId="1" sqref="F51" start="0" length="0">
      <dxf>
        <font>
          <sz val="11"/>
          <color auto="1"/>
          <name val="Calibri"/>
          <scheme val="minor"/>
        </font>
      </dxf>
    </rfmt>
    <rcc rId="0" sId="1" dxf="1">
      <nc r="F52">
        <f>#REF!-#REF!</f>
      </nc>
      <ndxf>
        <font>
          <sz val="11"/>
          <color auto="1"/>
          <name val="Calibri"/>
          <scheme val="minor"/>
        </font>
        <numFmt numFmtId="164" formatCode="#,##0.000"/>
      </ndxf>
    </rcc>
    <rfmt sheetId="1" sqref="F54" start="0" length="0">
      <dxf>
        <font>
          <sz val="11"/>
          <color auto="1"/>
          <name val="Calibri"/>
          <scheme val="minor"/>
        </font>
      </dxf>
    </rfmt>
    <rcc rId="0" sId="1" dxf="1">
      <nc r="F55">
        <f>#REF!-#REF!</f>
      </nc>
      <ndxf>
        <font>
          <sz val="11"/>
          <color rgb="FFFF0000"/>
          <name val="Calibri"/>
          <scheme val="minor"/>
        </font>
        <numFmt numFmtId="164" formatCode="#,##0.000"/>
      </ndxf>
    </rcc>
    <rfmt sheetId="1" sqref="F56" start="0" length="0">
      <dxf>
        <font>
          <sz val="11"/>
          <color rgb="FFFF0000"/>
          <name val="Calibri"/>
          <scheme val="minor"/>
        </font>
      </dxf>
    </rfmt>
    <rfmt sheetId="1" sqref="F57" start="0" length="0">
      <dxf>
        <font>
          <sz val="11"/>
          <color rgb="FFFF0000"/>
          <name val="Calibri"/>
          <scheme val="minor"/>
        </font>
      </dxf>
    </rfmt>
    <rfmt sheetId="1" sqref="F58" start="0" length="0">
      <dxf>
        <font>
          <sz val="11"/>
          <color rgb="FFFF0000"/>
          <name val="Calibri"/>
          <scheme val="minor"/>
        </font>
      </dxf>
    </rfmt>
    <rfmt sheetId="1" sqref="F59" start="0" length="0">
      <dxf>
        <font>
          <sz val="11"/>
          <color rgb="FFFF0000"/>
          <name val="Calibri"/>
          <scheme val="minor"/>
        </font>
      </dxf>
    </rfmt>
    <rfmt sheetId="1" sqref="F60" start="0" length="0">
      <dxf>
        <font>
          <sz val="11"/>
          <color rgb="FFFF0000"/>
          <name val="Calibri"/>
          <scheme val="minor"/>
        </font>
      </dxf>
    </rfmt>
    <rfmt sheetId="1" sqref="F61" start="0" length="0">
      <dxf>
        <font>
          <sz val="11"/>
          <color rgb="FFFF0000"/>
          <name val="Calibri"/>
          <scheme val="minor"/>
        </font>
      </dxf>
    </rfmt>
    <rfmt sheetId="1" sqref="F62" start="0" length="0">
      <dxf>
        <font>
          <sz val="11"/>
          <color rgb="FFFF0000"/>
          <name val="Calibri"/>
          <scheme val="minor"/>
        </font>
      </dxf>
    </rfmt>
    <rfmt sheetId="1" sqref="F63" start="0" length="0">
      <dxf>
        <font>
          <sz val="11"/>
          <color rgb="FFFF0000"/>
          <name val="Calibri"/>
          <scheme val="minor"/>
        </font>
      </dxf>
    </rfmt>
    <rfmt sheetId="1" sqref="F64" start="0" length="0">
      <dxf>
        <font>
          <sz val="11"/>
          <color rgb="FFFF0000"/>
          <name val="Calibri"/>
          <scheme val="minor"/>
        </font>
      </dxf>
    </rfmt>
    <rcc rId="0" sId="1" dxf="1">
      <nc r="F65">
        <f>#REF!-#REF!</f>
      </nc>
      <ndxf>
        <numFmt numFmtId="164" formatCode="#,##0.000"/>
      </ndxf>
    </rcc>
    <rfmt sheetId="1" sqref="F67" start="0" length="0">
      <dxf>
        <font>
          <sz val="11"/>
          <color rgb="FFFF0000"/>
          <name val="Calibri"/>
          <scheme val="minor"/>
        </font>
      </dxf>
    </rfmt>
    <rcc rId="0" sId="1" dxf="1">
      <nc r="F68">
        <f>#REF!-#REF!</f>
      </nc>
      <ndxf>
        <font>
          <sz val="11"/>
          <color rgb="FFFF0000"/>
          <name val="Calibri"/>
          <scheme val="minor"/>
        </font>
        <numFmt numFmtId="164" formatCode="#,##0.000"/>
        <alignment vertical="top" readingOrder="0"/>
      </ndxf>
    </rcc>
    <rfmt sheetId="1" sqref="F69" start="0" length="0">
      <dxf>
        <font>
          <sz val="11"/>
          <color rgb="FFFF0000"/>
          <name val="Calibri"/>
          <scheme val="minor"/>
        </font>
      </dxf>
    </rfmt>
    <rfmt sheetId="1" sqref="F70" start="0" length="0">
      <dxf>
        <font>
          <sz val="11"/>
          <color rgb="FFFF0000"/>
          <name val="Calibri"/>
          <scheme val="minor"/>
        </font>
      </dxf>
    </rfmt>
    <rfmt sheetId="1" sqref="F71" start="0" length="0">
      <dxf>
        <font>
          <sz val="11"/>
          <color rgb="FFFF0000"/>
          <name val="Calibri"/>
          <scheme val="minor"/>
        </font>
      </dxf>
    </rfmt>
    <rfmt sheetId="1" sqref="F72" start="0" length="0">
      <dxf>
        <font>
          <sz val="11"/>
          <color rgb="FFFF0000"/>
          <name val="Calibri"/>
          <scheme val="minor"/>
        </font>
      </dxf>
    </rfmt>
    <rfmt sheetId="1" sqref="F73" start="0" length="0">
      <dxf>
        <font>
          <sz val="11"/>
          <color rgb="FFFF0000"/>
          <name val="Calibri"/>
          <scheme val="minor"/>
        </font>
      </dxf>
    </rfmt>
    <rcc rId="0" sId="1" dxf="1">
      <nc r="F74">
        <f>#REF!-#REF!</f>
      </nc>
      <ndxf>
        <font>
          <sz val="11"/>
          <color rgb="FFFF0000"/>
          <name val="Calibri"/>
          <scheme val="minor"/>
        </font>
        <numFmt numFmtId="164" formatCode="#,##0.000"/>
      </ndxf>
    </rcc>
    <rfmt sheetId="1" sqref="F75" start="0" length="0">
      <dxf>
        <font>
          <sz val="11"/>
          <color auto="1"/>
          <name val="Calibri"/>
          <scheme val="minor"/>
        </font>
      </dxf>
    </rfmt>
    <rfmt sheetId="1" sqref="F76" start="0" length="0">
      <dxf>
        <font>
          <sz val="11"/>
          <color auto="1"/>
          <name val="Calibri"/>
          <scheme val="minor"/>
        </font>
      </dxf>
    </rfmt>
    <rfmt sheetId="1" sqref="F77" start="0" length="0">
      <dxf>
        <font>
          <sz val="11"/>
          <color auto="1"/>
          <name val="Calibri"/>
          <scheme val="minor"/>
        </font>
      </dxf>
    </rfmt>
    <rfmt sheetId="1" sqref="F78" start="0" length="0">
      <dxf>
        <font>
          <sz val="11"/>
          <color auto="1"/>
          <name val="Calibri"/>
          <scheme val="minor"/>
        </font>
      </dxf>
    </rfmt>
    <rfmt sheetId="1" sqref="F79" start="0" length="0">
      <dxf>
        <font>
          <sz val="11"/>
          <color rgb="FFFF0000"/>
          <name val="Calibri"/>
          <scheme val="minor"/>
        </font>
      </dxf>
    </rfmt>
    <rfmt sheetId="1" sqref="F80" start="0" length="0">
      <dxf>
        <font>
          <sz val="11"/>
          <color auto="1"/>
          <name val="Calibri"/>
          <scheme val="minor"/>
        </font>
      </dxf>
    </rfmt>
    <rfmt sheetId="1" sqref="F81" start="0" length="0">
      <dxf>
        <font>
          <sz val="11"/>
          <color auto="1"/>
          <name val="Calibri"/>
          <scheme val="minor"/>
        </font>
      </dxf>
    </rfmt>
    <rfmt sheetId="1" sqref="F82" start="0" length="0">
      <dxf>
        <font>
          <sz val="11"/>
          <color auto="1"/>
          <name val="Calibri"/>
          <scheme val="minor"/>
        </font>
      </dxf>
    </rfmt>
    <rfmt sheetId="1" sqref="F83" start="0" length="0">
      <dxf>
        <font>
          <sz val="11"/>
          <color auto="1"/>
          <name val="Calibri"/>
          <scheme val="minor"/>
        </font>
      </dxf>
    </rfmt>
    <rfmt sheetId="1" sqref="F84" start="0" length="0">
      <dxf>
        <font>
          <sz val="11"/>
          <color auto="1"/>
          <name val="Calibri"/>
          <scheme val="minor"/>
        </font>
      </dxf>
    </rfmt>
    <rfmt sheetId="1" sqref="F85" start="0" length="0">
      <dxf>
        <font>
          <sz val="11"/>
          <color auto="1"/>
          <name val="Calibri"/>
          <scheme val="minor"/>
        </font>
      </dxf>
    </rfmt>
    <rcc rId="0" sId="1" dxf="1">
      <nc r="F86">
        <f>#REF!-#REF!</f>
      </nc>
      <ndxf>
        <font>
          <sz val="11"/>
          <color auto="1"/>
          <name val="Calibri"/>
          <scheme val="minor"/>
        </font>
        <numFmt numFmtId="164" formatCode="#,##0.000"/>
      </ndxf>
    </rcc>
    <rfmt sheetId="1" sqref="F88" start="0" length="0">
      <dxf>
        <font>
          <sz val="11"/>
          <color auto="1"/>
          <name val="Calibri"/>
          <scheme val="minor"/>
        </font>
      </dxf>
    </rfmt>
    <rfmt sheetId="1" sqref="F89" start="0" length="0">
      <dxf>
        <font>
          <sz val="11"/>
          <color rgb="FFFF0000"/>
          <name val="Calibri"/>
          <scheme val="minor"/>
        </font>
      </dxf>
    </rfmt>
    <rcc rId="0" sId="1" dxf="1">
      <nc r="F90">
        <f>#REF!-#REF!</f>
      </nc>
      <ndxf>
        <font>
          <sz val="11"/>
          <color auto="1"/>
          <name val="Calibri"/>
          <scheme val="minor"/>
        </font>
        <numFmt numFmtId="164" formatCode="#,##0.000"/>
      </ndxf>
    </rcc>
    <rfmt sheetId="1" sqref="F92" start="0" length="0">
      <dxf>
        <font>
          <sz val="11"/>
          <color auto="1"/>
          <name val="Calibri"/>
          <scheme val="minor"/>
        </font>
      </dxf>
    </rfmt>
    <rcc rId="0" sId="1" dxf="1">
      <nc r="F93">
        <f>B93-#REF!</f>
      </nc>
      <ndxf>
        <numFmt numFmtId="164" formatCode="#,##0.000"/>
      </ndxf>
    </rcc>
    <rfmt sheetId="1" sqref="F94" start="0" length="0">
      <dxf>
        <font>
          <sz val="11"/>
          <color auto="1"/>
          <name val="Calibri"/>
          <scheme val="minor"/>
        </font>
      </dxf>
    </rfmt>
    <rfmt sheetId="1" sqref="F95" start="0" length="0">
      <dxf>
        <font>
          <sz val="11"/>
          <color auto="1"/>
          <name val="Calibri"/>
          <scheme val="minor"/>
        </font>
      </dxf>
    </rfmt>
    <rcc rId="0" sId="1" dxf="1">
      <nc r="F96">
        <f>B96-#REF!</f>
      </nc>
      <ndxf>
        <numFmt numFmtId="164" formatCode="#,##0.000"/>
      </ndxf>
    </rcc>
    <rfmt sheetId="1" sqref="F97" start="0" length="0">
      <dxf>
        <font>
          <sz val="11"/>
          <color auto="1"/>
          <name val="Calibri"/>
          <scheme val="minor"/>
        </font>
      </dxf>
    </rfmt>
    <rfmt sheetId="1" sqref="F98" start="0" length="0">
      <dxf>
        <font>
          <sz val="11"/>
          <color auto="1"/>
          <name val="Calibri"/>
          <scheme val="minor"/>
        </font>
      </dxf>
    </rfmt>
    <rfmt sheetId="1" sqref="F99" start="0" length="0">
      <dxf>
        <font>
          <sz val="11"/>
          <color auto="1"/>
          <name val="Calibri"/>
          <scheme val="minor"/>
        </font>
      </dxf>
    </rfmt>
    <rcc rId="0" sId="1" dxf="1">
      <nc r="F100">
        <f>#REF!-#REF!</f>
      </nc>
      <ndxf>
        <font>
          <sz val="11"/>
          <color auto="1"/>
          <name val="Calibri"/>
          <scheme val="minor"/>
        </font>
        <numFmt numFmtId="164" formatCode="#,##0.000"/>
      </ndxf>
    </rcc>
    <rfmt sheetId="1" sqref="F101" start="0" length="0">
      <dxf>
        <font>
          <sz val="11"/>
          <color auto="1"/>
          <name val="Calibri"/>
          <scheme val="minor"/>
        </font>
      </dxf>
    </rfmt>
    <rfmt sheetId="1" sqref="F102" start="0" length="0">
      <dxf>
        <font>
          <sz val="11"/>
          <color auto="1"/>
          <name val="Calibri"/>
          <scheme val="minor"/>
        </font>
      </dxf>
    </rfmt>
    <rcc rId="0" sId="1" dxf="1">
      <nc r="F103">
        <f>#REF!-#REF!</f>
      </nc>
      <ndxf>
        <font>
          <sz val="11"/>
          <color auto="1"/>
          <name val="Calibri"/>
          <scheme val="minor"/>
        </font>
        <numFmt numFmtId="164" formatCode="#,##0.000"/>
      </ndxf>
    </rcc>
    <rcc rId="0" sId="1" dxf="1">
      <nc r="F105">
        <f>#REF!-#REF!</f>
      </nc>
      <ndxf>
        <font>
          <sz val="11"/>
          <color auto="1"/>
          <name val="Calibri"/>
          <scheme val="minor"/>
        </font>
        <numFmt numFmtId="164" formatCode="#,##0.000"/>
      </ndxf>
    </rcc>
    <rfmt sheetId="1" sqref="F106" start="0" length="0">
      <dxf>
        <font>
          <sz val="11"/>
          <color auto="1"/>
          <name val="Calibri"/>
          <scheme val="minor"/>
        </font>
      </dxf>
    </rfmt>
    <rcc rId="0" sId="1" dxf="1">
      <nc r="F107">
        <f>#REF!-#REF!</f>
      </nc>
      <ndxf>
        <font>
          <sz val="11"/>
          <color auto="1"/>
          <name val="Calibri"/>
          <scheme val="minor"/>
        </font>
        <numFmt numFmtId="164" formatCode="#,##0.000"/>
      </ndxf>
    </rcc>
    <rfmt sheetId="1" sqref="F109" start="0" length="0">
      <dxf>
        <font>
          <sz val="11"/>
          <color auto="1"/>
          <name val="Calibri"/>
          <scheme val="minor"/>
        </font>
      </dxf>
    </rfmt>
    <rfmt sheetId="1" sqref="F110" start="0" length="0">
      <dxf>
        <font>
          <sz val="11"/>
          <color auto="1"/>
          <name val="Calibri"/>
          <scheme val="minor"/>
        </font>
      </dxf>
    </rfmt>
    <rcc rId="0" sId="1" dxf="1">
      <nc r="F111">
        <f>#REF!-#REF!</f>
      </nc>
      <ndxf>
        <font>
          <sz val="11"/>
          <color auto="1"/>
          <name val="Calibri"/>
          <scheme val="minor"/>
        </font>
        <numFmt numFmtId="164" formatCode="#,##0.000"/>
      </ndxf>
    </rcc>
    <rfmt sheetId="1" sqref="F113" start="0" length="0">
      <dxf>
        <font>
          <sz val="11"/>
          <color auto="1"/>
          <name val="Calibri"/>
          <scheme val="minor"/>
        </font>
      </dxf>
    </rfmt>
    <rfmt sheetId="1" sqref="F114" start="0" length="0">
      <dxf>
        <font>
          <sz val="11"/>
          <color auto="1"/>
          <name val="Calibri"/>
          <scheme val="minor"/>
        </font>
      </dxf>
    </rfmt>
    <rcc rId="0" sId="1" dxf="1">
      <nc r="F115">
        <f>#REF!-#REF!</f>
      </nc>
      <ndxf>
        <font>
          <sz val="11"/>
          <color auto="1"/>
          <name val="Calibri"/>
          <scheme val="minor"/>
        </font>
        <numFmt numFmtId="164" formatCode="#,##0.000"/>
      </ndxf>
    </rcc>
    <rcc rId="0" sId="1" dxf="1">
      <nc r="F119">
        <f>#REF!-#REF!</f>
      </nc>
      <ndxf>
        <numFmt numFmtId="164" formatCode="#,##0.000"/>
      </ndxf>
    </rcc>
    <rfmt sheetId="1" sqref="F121" start="0" length="0">
      <dxf>
        <font>
          <sz val="11"/>
          <color auto="1"/>
          <name val="Calibri"/>
          <scheme val="minor"/>
        </font>
      </dxf>
    </rfmt>
    <rcc rId="0" sId="1" dxf="1">
      <nc r="F122">
        <f>#REF!-#REF!</f>
      </nc>
      <ndxf>
        <font>
          <sz val="11"/>
          <color auto="1"/>
          <name val="Calibri"/>
          <scheme val="minor"/>
        </font>
        <numFmt numFmtId="164" formatCode="#,##0.000"/>
      </ndxf>
    </rcc>
    <rcc rId="0" sId="1" dxf="1">
      <nc r="F125">
        <f>#REF!-#REF!</f>
      </nc>
      <ndxf>
        <numFmt numFmtId="164" formatCode="#,##0.000"/>
      </ndxf>
    </rcc>
    <rcc rId="0" sId="1" dxf="1">
      <nc r="F128">
        <f>#REF!-#REF!</f>
      </nc>
      <ndxf>
        <numFmt numFmtId="164" formatCode="#,##0.000"/>
      </ndxf>
    </rcc>
    <rcc rId="0" sId="1" dxf="1">
      <nc r="F131">
        <f>#REF!-#REF!</f>
      </nc>
      <ndxf>
        <numFmt numFmtId="164" formatCode="#,##0.000"/>
      </ndxf>
    </rcc>
    <rcc rId="0" sId="1" dxf="1">
      <nc r="F132">
        <f>F11+F28+F38+F52+F65+F74+F86+F90+F93+F96+F100+F103+F107+F111+F115+F122+F119+F125+F128+F131</f>
      </nc>
      <ndxf>
        <font>
          <b/>
          <i/>
          <sz val="12"/>
          <color auto="1"/>
          <name val="Times New Roman"/>
          <scheme val="none"/>
        </font>
        <numFmt numFmtId="164" formatCode="#,##0.000"/>
        <fill>
          <patternFill patternType="solid">
            <bgColor theme="6" tint="0.39997558519241921"/>
          </patternFill>
        </fill>
        <alignment horizontal="right" vertical="top" wrapText="1" readingOrder="0"/>
        <border outline="0">
          <left style="thin">
            <color indexed="64"/>
          </left>
          <right style="thin">
            <color indexed="64"/>
          </right>
          <top style="thin">
            <color indexed="64"/>
          </top>
          <bottom style="thin">
            <color indexed="64"/>
          </bottom>
        </border>
      </ndxf>
    </rcc>
  </rrc>
  <rrc rId="62" sId="1" ref="F1:F1048576" action="deleteCol">
    <rfmt sheetId="1" xfDxf="1" sqref="F1:F1048576" start="0" length="0"/>
    <rfmt sheetId="1" sqref="F7" start="0" length="0">
      <dxf>
        <font>
          <sz val="11"/>
          <color rgb="FFFF0000"/>
          <name val="Calibri"/>
          <scheme val="minor"/>
        </font>
      </dxf>
    </rfmt>
    <rfmt sheetId="1" sqref="F8" start="0" length="0">
      <dxf>
        <font>
          <sz val="11"/>
          <color auto="1"/>
          <name val="Calibri"/>
          <scheme val="minor"/>
        </font>
      </dxf>
    </rfmt>
    <rfmt sheetId="1" sqref="F9" start="0" length="0">
      <dxf>
        <font>
          <sz val="11"/>
          <color auto="1"/>
          <name val="Calibri"/>
          <scheme val="minor"/>
        </font>
      </dxf>
    </rfmt>
    <rfmt sheetId="1" sqref="F10" start="0" length="0">
      <dxf>
        <font>
          <sz val="11"/>
          <color auto="1"/>
          <name val="Calibri"/>
          <scheme val="minor"/>
        </font>
      </dxf>
    </rfmt>
    <rfmt sheetId="1" sqref="F13" start="0" length="0">
      <dxf>
        <font>
          <sz val="11"/>
          <color auto="1"/>
          <name val="Calibri"/>
          <scheme val="minor"/>
        </font>
      </dxf>
    </rfmt>
    <rcc rId="0" sId="1" dxf="1">
      <nc r="F14">
        <v>4000</v>
      </nc>
      <ndxf>
        <font>
          <sz val="11"/>
          <color rgb="FFFF0000"/>
          <name val="Calibri"/>
          <scheme val="minor"/>
        </font>
        <fill>
          <patternFill patternType="solid">
            <bgColor rgb="FFFFFF00"/>
          </patternFill>
        </fill>
      </ndxf>
    </rcc>
    <rcc rId="0" sId="1" dxf="1">
      <nc r="F15">
        <v>1000</v>
      </nc>
      <ndxf>
        <font>
          <sz val="11"/>
          <color rgb="FFFF0000"/>
          <name val="Calibri"/>
          <scheme val="minor"/>
        </font>
        <fill>
          <patternFill patternType="solid">
            <bgColor rgb="FFFFFF00"/>
          </patternFill>
        </fill>
        <alignment vertical="top" readingOrder="0"/>
      </ndxf>
    </rcc>
    <rfmt sheetId="1" sqref="F16" start="0" length="0">
      <dxf>
        <font>
          <sz val="11"/>
          <color rgb="FFFF0000"/>
          <name val="Calibri"/>
          <scheme val="minor"/>
        </font>
      </dxf>
    </rfmt>
    <rfmt sheetId="1" sqref="F17" start="0" length="0">
      <dxf>
        <font>
          <sz val="11"/>
          <color rgb="FFFF0000"/>
          <name val="Calibri"/>
          <scheme val="minor"/>
        </font>
      </dxf>
    </rfmt>
    <rfmt sheetId="1" sqref="F18" start="0" length="0">
      <dxf>
        <font>
          <sz val="11"/>
          <color rgb="FFFF0000"/>
          <name val="Calibri"/>
          <scheme val="minor"/>
        </font>
      </dxf>
    </rfmt>
    <rfmt sheetId="1" sqref="F19" start="0" length="0">
      <dxf>
        <font>
          <sz val="11"/>
          <color rgb="FFFF0000"/>
          <name val="Calibri"/>
          <scheme val="minor"/>
        </font>
      </dxf>
    </rfmt>
    <rfmt sheetId="1" sqref="F20" start="0" length="0">
      <dxf>
        <font>
          <sz val="11"/>
          <color rgb="FFFF0000"/>
          <name val="Calibri"/>
          <scheme val="minor"/>
        </font>
      </dxf>
    </rfmt>
    <rfmt sheetId="1" sqref="F21" start="0" length="0">
      <dxf>
        <font>
          <sz val="11"/>
          <color rgb="FFFF0000"/>
          <name val="Calibri"/>
          <scheme val="minor"/>
        </font>
      </dxf>
    </rfmt>
    <rfmt sheetId="1" sqref="F22" start="0" length="0">
      <dxf>
        <font>
          <sz val="11"/>
          <color rgb="FFFF0000"/>
          <name val="Calibri"/>
          <scheme val="minor"/>
        </font>
      </dxf>
    </rfmt>
    <rfmt sheetId="1" sqref="F23" start="0" length="0">
      <dxf>
        <font>
          <sz val="11"/>
          <color rgb="FFFF0000"/>
          <name val="Calibri"/>
          <scheme val="minor"/>
        </font>
      </dxf>
    </rfmt>
    <rfmt sheetId="1" sqref="F24" start="0" length="0">
      <dxf>
        <font>
          <sz val="11"/>
          <color rgb="FFFF0000"/>
          <name val="Calibri"/>
          <scheme val="minor"/>
        </font>
      </dxf>
    </rfmt>
    <rfmt sheetId="1" sqref="F25" start="0" length="0">
      <dxf>
        <font>
          <sz val="11"/>
          <color rgb="FFFF0000"/>
          <name val="Calibri"/>
          <scheme val="minor"/>
        </font>
      </dxf>
    </rfmt>
    <rfmt sheetId="1" sqref="F26" start="0" length="0">
      <dxf>
        <font>
          <sz val="11"/>
          <color rgb="FFFF0000"/>
          <name val="Calibri"/>
          <scheme val="minor"/>
        </font>
      </dxf>
    </rfmt>
    <rfmt sheetId="1" sqref="F27" start="0" length="0">
      <dxf>
        <font>
          <sz val="11"/>
          <color rgb="FFFF0000"/>
          <name val="Calibri"/>
          <scheme val="minor"/>
        </font>
      </dxf>
    </rfmt>
    <rcc rId="0" sId="1" dxf="1">
      <nc r="F28">
        <f>#REF!-#REF!-#REF!</f>
      </nc>
      <ndxf>
        <numFmt numFmtId="164" formatCode="#,##0.000"/>
      </ndxf>
    </rcc>
    <rfmt sheetId="1" sqref="F29" start="0" length="0">
      <dxf>
        <font>
          <sz val="11"/>
          <color auto="1"/>
          <name val="Calibri"/>
          <scheme val="minor"/>
        </font>
      </dxf>
    </rfmt>
    <rfmt sheetId="1" sqref="F31" start="0" length="0">
      <dxf>
        <font>
          <sz val="11"/>
          <color rgb="FFFF0000"/>
          <name val="Calibri"/>
          <scheme val="minor"/>
        </font>
      </dxf>
    </rfmt>
    <rfmt sheetId="1" sqref="F32" start="0" length="0">
      <dxf>
        <font>
          <sz val="11"/>
          <color rgb="FFFF0000"/>
          <name val="Calibri"/>
          <scheme val="minor"/>
        </font>
      </dxf>
    </rfmt>
    <rfmt sheetId="1" sqref="F33" start="0" length="0">
      <dxf>
        <font>
          <sz val="11"/>
          <color rgb="FFFF0000"/>
          <name val="Calibri"/>
          <scheme val="minor"/>
        </font>
      </dxf>
    </rfmt>
    <rfmt sheetId="1" sqref="F34" start="0" length="0">
      <dxf>
        <font>
          <sz val="11"/>
          <color rgb="FFFF0000"/>
          <name val="Calibri"/>
          <scheme val="minor"/>
        </font>
      </dxf>
    </rfmt>
    <rfmt sheetId="1" sqref="F35" start="0" length="0">
      <dxf>
        <font>
          <sz val="11"/>
          <color rgb="FFFF0000"/>
          <name val="Calibri"/>
          <scheme val="minor"/>
        </font>
      </dxf>
    </rfmt>
    <rfmt sheetId="1" sqref="F36" start="0" length="0">
      <dxf>
        <font>
          <sz val="11"/>
          <color rgb="FFFF0000"/>
          <name val="Calibri"/>
          <scheme val="minor"/>
        </font>
      </dxf>
    </rfmt>
    <rfmt sheetId="1" sqref="F37" start="0" length="0">
      <dxf>
        <font>
          <sz val="11"/>
          <color rgb="FFFF0000"/>
          <name val="Calibri"/>
          <scheme val="minor"/>
        </font>
      </dxf>
    </rfmt>
    <rcc rId="0" sId="1" dxf="1">
      <nc r="F38">
        <v>5000</v>
      </nc>
      <ndxf>
        <font>
          <sz val="11"/>
          <color rgb="FFFF0000"/>
          <name val="Calibri"/>
          <scheme val="minor"/>
        </font>
        <fill>
          <patternFill patternType="solid">
            <bgColor rgb="FFFFFF00"/>
          </patternFill>
        </fill>
      </ndxf>
    </rcc>
    <rfmt sheetId="1" sqref="F41" start="0" length="0">
      <dxf>
        <font>
          <sz val="11"/>
          <color rgb="FFFF0000"/>
          <name val="Calibri"/>
          <scheme val="minor"/>
        </font>
      </dxf>
    </rfmt>
    <rfmt sheetId="1" sqref="F42" start="0" length="0">
      <dxf>
        <font>
          <sz val="11"/>
          <color auto="1"/>
          <name val="Calibri"/>
          <scheme val="minor"/>
        </font>
      </dxf>
    </rfmt>
    <rfmt sheetId="1" sqref="F43" start="0" length="0">
      <dxf>
        <font>
          <sz val="11"/>
          <color auto="1"/>
          <name val="Calibri"/>
          <scheme val="minor"/>
        </font>
      </dxf>
    </rfmt>
    <rfmt sheetId="1" sqref="F44" start="0" length="0">
      <dxf>
        <font>
          <sz val="11"/>
          <color auto="1"/>
          <name val="Calibri"/>
          <scheme val="minor"/>
        </font>
      </dxf>
    </rfmt>
    <rfmt sheetId="1" sqref="F45" start="0" length="0">
      <dxf>
        <font>
          <sz val="11"/>
          <color rgb="FFFF0000"/>
          <name val="Calibri"/>
          <scheme val="minor"/>
        </font>
      </dxf>
    </rfmt>
    <rfmt sheetId="1" sqref="F46" start="0" length="0">
      <dxf>
        <font>
          <sz val="11"/>
          <color auto="1"/>
          <name val="Calibri"/>
          <scheme val="minor"/>
        </font>
      </dxf>
    </rfmt>
    <rfmt sheetId="1" sqref="F47" start="0" length="0">
      <dxf>
        <font>
          <sz val="11"/>
          <color auto="1"/>
          <name val="Calibri"/>
          <scheme val="minor"/>
        </font>
      </dxf>
    </rfmt>
    <rfmt sheetId="1" sqref="F48" start="0" length="0">
      <dxf>
        <font>
          <sz val="11"/>
          <color rgb="FFFF0000"/>
          <name val="Calibri"/>
          <scheme val="minor"/>
        </font>
      </dxf>
    </rfmt>
    <rfmt sheetId="1" sqref="F49" start="0" length="0">
      <dxf>
        <font>
          <sz val="11"/>
          <color auto="1"/>
          <name val="Calibri"/>
          <scheme val="minor"/>
        </font>
      </dxf>
    </rfmt>
    <rfmt sheetId="1" sqref="F50" start="0" length="0">
      <dxf>
        <font>
          <sz val="11"/>
          <color auto="1"/>
          <name val="Calibri"/>
          <scheme val="minor"/>
        </font>
      </dxf>
    </rfmt>
    <rfmt sheetId="1" sqref="F51" start="0" length="0">
      <dxf>
        <font>
          <sz val="11"/>
          <color auto="1"/>
          <name val="Calibri"/>
          <scheme val="minor"/>
        </font>
      </dxf>
    </rfmt>
    <rfmt sheetId="1" sqref="F52" start="0" length="0">
      <dxf>
        <font>
          <sz val="11"/>
          <color auto="1"/>
          <name val="Calibri"/>
          <scheme val="minor"/>
        </font>
      </dxf>
    </rfmt>
    <rfmt sheetId="1" sqref="F54" start="0" length="0">
      <dxf>
        <font>
          <sz val="11"/>
          <color auto="1"/>
          <name val="Calibri"/>
          <scheme val="minor"/>
        </font>
      </dxf>
    </rfmt>
    <rcc rId="0" sId="1" dxf="1">
      <nc r="F55">
        <v>3000</v>
      </nc>
      <ndxf>
        <font>
          <sz val="11"/>
          <color rgb="FFFF0000"/>
          <name val="Calibri"/>
          <scheme val="minor"/>
        </font>
        <fill>
          <patternFill patternType="solid">
            <bgColor rgb="FFFFFF00"/>
          </patternFill>
        </fill>
      </ndxf>
    </rcc>
    <rfmt sheetId="1" sqref="F56" start="0" length="0">
      <dxf>
        <font>
          <sz val="11"/>
          <color rgb="FFFF0000"/>
          <name val="Calibri"/>
          <scheme val="minor"/>
        </font>
      </dxf>
    </rfmt>
    <rfmt sheetId="1" sqref="F57" start="0" length="0">
      <dxf>
        <font>
          <sz val="11"/>
          <color rgb="FFFF0000"/>
          <name val="Calibri"/>
          <scheme val="minor"/>
        </font>
      </dxf>
    </rfmt>
    <rfmt sheetId="1" sqref="F58" start="0" length="0">
      <dxf>
        <font>
          <sz val="11"/>
          <color rgb="FFFF0000"/>
          <name val="Calibri"/>
          <scheme val="minor"/>
        </font>
      </dxf>
    </rfmt>
    <rfmt sheetId="1" sqref="F59" start="0" length="0">
      <dxf>
        <font>
          <sz val="11"/>
          <color rgb="FFFF0000"/>
          <name val="Calibri"/>
          <scheme val="minor"/>
        </font>
      </dxf>
    </rfmt>
    <rfmt sheetId="1" sqref="F60" start="0" length="0">
      <dxf>
        <font>
          <sz val="11"/>
          <color rgb="FFFF0000"/>
          <name val="Calibri"/>
          <scheme val="minor"/>
        </font>
      </dxf>
    </rfmt>
    <rfmt sheetId="1" sqref="F61" start="0" length="0">
      <dxf>
        <font>
          <sz val="11"/>
          <color rgb="FFFF0000"/>
          <name val="Calibri"/>
          <scheme val="minor"/>
        </font>
      </dxf>
    </rfmt>
    <rfmt sheetId="1" sqref="F62" start="0" length="0">
      <dxf>
        <font>
          <sz val="11"/>
          <color rgb="FFFF0000"/>
          <name val="Calibri"/>
          <scheme val="minor"/>
        </font>
      </dxf>
    </rfmt>
    <rfmt sheetId="1" sqref="F63" start="0" length="0">
      <dxf>
        <font>
          <sz val="11"/>
          <color rgb="FFFF0000"/>
          <name val="Calibri"/>
          <scheme val="minor"/>
        </font>
      </dxf>
    </rfmt>
    <rfmt sheetId="1" sqref="F64" start="0" length="0">
      <dxf>
        <font>
          <sz val="11"/>
          <color rgb="FFFF0000"/>
          <name val="Calibri"/>
          <scheme val="minor"/>
        </font>
      </dxf>
    </rfmt>
    <rfmt sheetId="1" sqref="F67" start="0" length="0">
      <dxf>
        <font>
          <sz val="11"/>
          <color rgb="FFFF0000"/>
          <name val="Calibri"/>
          <scheme val="minor"/>
        </font>
      </dxf>
    </rfmt>
    <rcc rId="0" sId="1" dxf="1">
      <nc r="F68">
        <v>4000</v>
      </nc>
      <ndxf>
        <font>
          <sz val="11"/>
          <color rgb="FFFF0000"/>
          <name val="Calibri"/>
          <scheme val="minor"/>
        </font>
        <fill>
          <patternFill patternType="solid">
            <bgColor rgb="FFFFFF00"/>
          </patternFill>
        </fill>
      </ndxf>
    </rcc>
    <rfmt sheetId="1" sqref="F69" start="0" length="0">
      <dxf>
        <font>
          <sz val="11"/>
          <color rgb="FFFF0000"/>
          <name val="Calibri"/>
          <scheme val="minor"/>
        </font>
      </dxf>
    </rfmt>
    <rfmt sheetId="1" sqref="F70" start="0" length="0">
      <dxf>
        <font>
          <sz val="11"/>
          <color rgb="FFFF0000"/>
          <name val="Calibri"/>
          <scheme val="minor"/>
        </font>
      </dxf>
    </rfmt>
    <rfmt sheetId="1" sqref="F71" start="0" length="0">
      <dxf>
        <font>
          <sz val="11"/>
          <color rgb="FFFF0000"/>
          <name val="Calibri"/>
          <scheme val="minor"/>
        </font>
      </dxf>
    </rfmt>
    <rfmt sheetId="1" sqref="F72" start="0" length="0">
      <dxf>
        <font>
          <sz val="11"/>
          <color rgb="FFFF0000"/>
          <name val="Calibri"/>
          <scheme val="minor"/>
        </font>
      </dxf>
    </rfmt>
    <rfmt sheetId="1" sqref="F73" start="0" length="0">
      <dxf>
        <font>
          <sz val="11"/>
          <color rgb="FFFF0000"/>
          <name val="Calibri"/>
          <scheme val="minor"/>
        </font>
      </dxf>
    </rfmt>
    <rfmt sheetId="1" sqref="F74" start="0" length="0">
      <dxf>
        <font>
          <sz val="11"/>
          <color rgb="FFFF0000"/>
          <name val="Calibri"/>
          <scheme val="minor"/>
        </font>
      </dxf>
    </rfmt>
    <rfmt sheetId="1" sqref="F75" start="0" length="0">
      <dxf>
        <font>
          <sz val="11"/>
          <color auto="1"/>
          <name val="Calibri"/>
          <scheme val="minor"/>
        </font>
      </dxf>
    </rfmt>
    <rfmt sheetId="1" sqref="F76" start="0" length="0">
      <dxf>
        <font>
          <sz val="11"/>
          <color auto="1"/>
          <name val="Calibri"/>
          <scheme val="minor"/>
        </font>
      </dxf>
    </rfmt>
    <rfmt sheetId="1" sqref="F77" start="0" length="0">
      <dxf>
        <font>
          <sz val="11"/>
          <color auto="1"/>
          <name val="Calibri"/>
          <scheme val="minor"/>
        </font>
      </dxf>
    </rfmt>
    <rfmt sheetId="1" sqref="F78" start="0" length="0">
      <dxf>
        <font>
          <sz val="11"/>
          <color auto="1"/>
          <name val="Calibri"/>
          <scheme val="minor"/>
        </font>
      </dxf>
    </rfmt>
    <rfmt sheetId="1" sqref="F79" start="0" length="0">
      <dxf>
        <font>
          <sz val="11"/>
          <color rgb="FFFF0000"/>
          <name val="Calibri"/>
          <scheme val="minor"/>
        </font>
      </dxf>
    </rfmt>
    <rfmt sheetId="1" sqref="F80" start="0" length="0">
      <dxf>
        <font>
          <sz val="11"/>
          <color auto="1"/>
          <name val="Calibri"/>
          <scheme val="minor"/>
        </font>
      </dxf>
    </rfmt>
    <rfmt sheetId="1" sqref="F81" start="0" length="0">
      <dxf>
        <font>
          <sz val="11"/>
          <color auto="1"/>
          <name val="Calibri"/>
          <scheme val="minor"/>
        </font>
      </dxf>
    </rfmt>
    <rfmt sheetId="1" sqref="F82" start="0" length="0">
      <dxf>
        <font>
          <sz val="11"/>
          <color auto="1"/>
          <name val="Calibri"/>
          <scheme val="minor"/>
        </font>
      </dxf>
    </rfmt>
    <rfmt sheetId="1" sqref="F83" start="0" length="0">
      <dxf>
        <font>
          <sz val="11"/>
          <color auto="1"/>
          <name val="Calibri"/>
          <scheme val="minor"/>
        </font>
      </dxf>
    </rfmt>
    <rfmt sheetId="1" sqref="F84" start="0" length="0">
      <dxf>
        <font>
          <sz val="11"/>
          <color auto="1"/>
          <name val="Calibri"/>
          <scheme val="minor"/>
        </font>
      </dxf>
    </rfmt>
    <rfmt sheetId="1" sqref="F85" start="0" length="0">
      <dxf>
        <font>
          <sz val="11"/>
          <color auto="1"/>
          <name val="Calibri"/>
          <scheme val="minor"/>
        </font>
      </dxf>
    </rfmt>
    <rfmt sheetId="1" sqref="F86" start="0" length="0">
      <dxf>
        <font>
          <sz val="11"/>
          <color auto="1"/>
          <name val="Calibri"/>
          <scheme val="minor"/>
        </font>
      </dxf>
    </rfmt>
    <rfmt sheetId="1" sqref="F88" start="0" length="0">
      <dxf>
        <font>
          <sz val="11"/>
          <color auto="1"/>
          <name val="Calibri"/>
          <scheme val="minor"/>
        </font>
      </dxf>
    </rfmt>
    <rfmt sheetId="1" sqref="F89" start="0" length="0">
      <dxf>
        <font>
          <sz val="11"/>
          <color rgb="FFFF0000"/>
          <name val="Calibri"/>
          <scheme val="minor"/>
        </font>
      </dxf>
    </rfmt>
    <rfmt sheetId="1" sqref="F92" start="0" length="0">
      <dxf>
        <font>
          <sz val="11"/>
          <color auto="1"/>
          <name val="Calibri"/>
          <scheme val="minor"/>
        </font>
      </dxf>
    </rfmt>
    <rfmt sheetId="1" sqref="F94" start="0" length="0">
      <dxf>
        <font>
          <sz val="11"/>
          <color auto="1"/>
          <name val="Calibri"/>
          <scheme val="minor"/>
        </font>
      </dxf>
    </rfmt>
    <rfmt sheetId="1" sqref="F95" start="0" length="0">
      <dxf>
        <font>
          <sz val="11"/>
          <color auto="1"/>
          <name val="Calibri"/>
          <scheme val="minor"/>
        </font>
      </dxf>
    </rfmt>
    <rfmt sheetId="1" sqref="F96" start="0" length="0">
      <dxf>
        <font>
          <sz val="11"/>
          <color auto="1"/>
          <name val="Calibri"/>
          <scheme val="minor"/>
        </font>
      </dxf>
    </rfmt>
    <rfmt sheetId="1" sqref="F97" start="0" length="0">
      <dxf>
        <font>
          <sz val="11"/>
          <color auto="1"/>
          <name val="Calibri"/>
          <scheme val="minor"/>
        </font>
      </dxf>
    </rfmt>
    <rfmt sheetId="1" sqref="F98" start="0" length="0">
      <dxf>
        <font>
          <sz val="11"/>
          <color auto="1"/>
          <name val="Calibri"/>
          <scheme val="minor"/>
        </font>
      </dxf>
    </rfmt>
    <rfmt sheetId="1" sqref="F99" start="0" length="0">
      <dxf>
        <font>
          <sz val="11"/>
          <color auto="1"/>
          <name val="Calibri"/>
          <scheme val="minor"/>
        </font>
      </dxf>
    </rfmt>
    <rfmt sheetId="1" sqref="F100" start="0" length="0">
      <dxf>
        <font>
          <sz val="11"/>
          <color auto="1"/>
          <name val="Calibri"/>
          <scheme val="minor"/>
        </font>
      </dxf>
    </rfmt>
    <rfmt sheetId="1" sqref="F101" start="0" length="0">
      <dxf>
        <font>
          <sz val="11"/>
          <color auto="1"/>
          <name val="Calibri"/>
          <scheme val="minor"/>
        </font>
      </dxf>
    </rfmt>
    <rfmt sheetId="1" sqref="F102" start="0" length="0">
      <dxf>
        <font>
          <sz val="11"/>
          <color auto="1"/>
          <name val="Calibri"/>
          <scheme val="minor"/>
        </font>
      </dxf>
    </rfmt>
    <rfmt sheetId="1" sqref="F103" start="0" length="0">
      <dxf>
        <font>
          <sz val="11"/>
          <color auto="1"/>
          <name val="Calibri"/>
          <scheme val="minor"/>
        </font>
      </dxf>
    </rfmt>
    <rfmt sheetId="1" sqref="F105" start="0" length="0">
      <dxf>
        <font>
          <sz val="11"/>
          <color auto="1"/>
          <name val="Calibri"/>
          <scheme val="minor"/>
        </font>
      </dxf>
    </rfmt>
    <rfmt sheetId="1" sqref="F106" start="0" length="0">
      <dxf>
        <font>
          <sz val="11"/>
          <color auto="1"/>
          <name val="Calibri"/>
          <scheme val="minor"/>
        </font>
      </dxf>
    </rfmt>
    <rfmt sheetId="1" sqref="F109" start="0" length="0">
      <dxf>
        <font>
          <sz val="11"/>
          <color auto="1"/>
          <name val="Calibri"/>
          <scheme val="minor"/>
        </font>
      </dxf>
    </rfmt>
    <rfmt sheetId="1" sqref="F110" start="0" length="0">
      <dxf>
        <font>
          <sz val="11"/>
          <color auto="1"/>
          <name val="Calibri"/>
          <scheme val="minor"/>
        </font>
      </dxf>
    </rfmt>
    <rfmt sheetId="1" sqref="F113" start="0" length="0">
      <dxf>
        <font>
          <sz val="11"/>
          <color auto="1"/>
          <name val="Calibri"/>
          <scheme val="minor"/>
        </font>
      </dxf>
    </rfmt>
    <rfmt sheetId="1" sqref="F114" start="0" length="0">
      <dxf>
        <font>
          <sz val="11"/>
          <color auto="1"/>
          <name val="Calibri"/>
          <scheme val="minor"/>
        </font>
      </dxf>
    </rfmt>
    <rcc rId="0" sId="1" dxf="1">
      <nc r="F119">
        <v>8600</v>
      </nc>
      <ndxf>
        <font>
          <sz val="11"/>
          <color rgb="FFFF0000"/>
          <name val="Calibri"/>
          <scheme val="minor"/>
        </font>
        <fill>
          <patternFill patternType="solid">
            <bgColor rgb="FFFFFF00"/>
          </patternFill>
        </fill>
      </ndxf>
    </rcc>
    <rfmt sheetId="1" sqref="F121" start="0" length="0">
      <dxf>
        <font>
          <sz val="11"/>
          <color auto="1"/>
          <name val="Calibri"/>
          <scheme val="minor"/>
        </font>
      </dxf>
    </rfmt>
  </rrc>
  <rrc rId="63" sId="1" ref="F1:F1048576" action="deleteCol">
    <undo index="0" exp="area" ref3D="1" dr="$A$5:$F$133" dn="Z_E5F0B86E_73DE_4B68_8549_3BA232D10FDE_.wvu.FilterData" sId="1"/>
    <undo index="0" exp="area" ref3D="1" dr="$A$5:$F$133" dn="Z_DDBB5DFE_1C03_49A5_B3B0_A424636842F9_.wvu.FilterData" sId="1"/>
    <undo index="0" exp="area" ref3D="1" dr="$A$5:$F$133" dn="Z_D23B3D11_E42A_4747_8B9E_F6A4899E9FBE_.wvu.FilterData" sId="1"/>
    <undo index="0" exp="area" ref3D="1" dr="$A$5:$F$133" dn="_ФильтрБазыДанных" sId="1"/>
    <rfmt sheetId="1" xfDxf="1" sqref="F1:F1048576" start="0" length="0"/>
    <rfmt sheetId="1" sqref="F7" start="0" length="0">
      <dxf>
        <font>
          <sz val="11"/>
          <color rgb="FFFF0000"/>
          <name val="Calibri"/>
          <scheme val="minor"/>
        </font>
      </dxf>
    </rfmt>
    <rfmt sheetId="1" sqref="F8" start="0" length="0">
      <dxf>
        <font>
          <sz val="11"/>
          <color auto="1"/>
          <name val="Calibri"/>
          <scheme val="minor"/>
        </font>
      </dxf>
    </rfmt>
    <rfmt sheetId="1" sqref="F9" start="0" length="0">
      <dxf>
        <font>
          <sz val="11"/>
          <color auto="1"/>
          <name val="Calibri"/>
          <scheme val="minor"/>
        </font>
      </dxf>
    </rfmt>
    <rfmt sheetId="1" sqref="F10" start="0" length="0">
      <dxf>
        <font>
          <sz val="11"/>
          <color auto="1"/>
          <name val="Calibri"/>
          <scheme val="minor"/>
        </font>
      </dxf>
    </rfmt>
    <rfmt sheetId="1" sqref="F13" start="0" length="0">
      <dxf>
        <font>
          <sz val="11"/>
          <color auto="1"/>
          <name val="Calibri"/>
          <scheme val="minor"/>
        </font>
      </dxf>
    </rfmt>
    <rfmt sheetId="1" sqref="F14" start="0" length="0">
      <dxf>
        <font>
          <sz val="11"/>
          <color rgb="FFFF0000"/>
          <name val="Calibri"/>
          <scheme val="minor"/>
        </font>
      </dxf>
    </rfmt>
    <rcc rId="0" sId="1" dxf="1">
      <nc r="F15">
        <v>101970.09875</v>
      </nc>
      <ndxf>
        <font>
          <sz val="11"/>
          <color rgb="FFFF0000"/>
          <name val="Calibri"/>
          <scheme val="minor"/>
        </font>
      </ndxf>
    </rcc>
    <rfmt sheetId="1" sqref="F16" start="0" length="0">
      <dxf>
        <font>
          <sz val="11"/>
          <color rgb="FFFF0000"/>
          <name val="Calibri"/>
          <scheme val="minor"/>
        </font>
      </dxf>
    </rfmt>
    <rfmt sheetId="1" sqref="F17" start="0" length="0">
      <dxf>
        <font>
          <sz val="11"/>
          <color rgb="FFFF0000"/>
          <name val="Calibri"/>
          <scheme val="minor"/>
        </font>
      </dxf>
    </rfmt>
    <rfmt sheetId="1" sqref="F18" start="0" length="0">
      <dxf>
        <font>
          <sz val="11"/>
          <color rgb="FFFF0000"/>
          <name val="Calibri"/>
          <scheme val="minor"/>
        </font>
      </dxf>
    </rfmt>
    <rfmt sheetId="1" sqref="F19" start="0" length="0">
      <dxf>
        <font>
          <sz val="11"/>
          <color rgb="FFFF0000"/>
          <name val="Calibri"/>
          <scheme val="minor"/>
        </font>
      </dxf>
    </rfmt>
    <rfmt sheetId="1" sqref="F20" start="0" length="0">
      <dxf>
        <font>
          <sz val="11"/>
          <color rgb="FFFF0000"/>
          <name val="Calibri"/>
          <scheme val="minor"/>
        </font>
      </dxf>
    </rfmt>
    <rfmt sheetId="1" sqref="F21" start="0" length="0">
      <dxf>
        <font>
          <sz val="11"/>
          <color rgb="FFFF0000"/>
          <name val="Calibri"/>
          <scheme val="minor"/>
        </font>
      </dxf>
    </rfmt>
    <rfmt sheetId="1" sqref="F22" start="0" length="0">
      <dxf>
        <font>
          <sz val="11"/>
          <color rgb="FFFF0000"/>
          <name val="Calibri"/>
          <scheme val="minor"/>
        </font>
      </dxf>
    </rfmt>
    <rfmt sheetId="1" sqref="F23" start="0" length="0">
      <dxf>
        <font>
          <sz val="11"/>
          <color rgb="FFFF0000"/>
          <name val="Calibri"/>
          <scheme val="minor"/>
        </font>
      </dxf>
    </rfmt>
    <rfmt sheetId="1" sqref="F24" start="0" length="0">
      <dxf>
        <font>
          <sz val="11"/>
          <color rgb="FFFF0000"/>
          <name val="Calibri"/>
          <scheme val="minor"/>
        </font>
      </dxf>
    </rfmt>
    <rfmt sheetId="1" sqref="F25" start="0" length="0">
      <dxf>
        <font>
          <sz val="11"/>
          <color rgb="FFFF0000"/>
          <name val="Calibri"/>
          <scheme val="minor"/>
        </font>
      </dxf>
    </rfmt>
    <rfmt sheetId="1" sqref="F26" start="0" length="0">
      <dxf>
        <font>
          <sz val="11"/>
          <color rgb="FFFF0000"/>
          <name val="Calibri"/>
          <scheme val="minor"/>
        </font>
      </dxf>
    </rfmt>
    <rfmt sheetId="1" sqref="F27" start="0" length="0">
      <dxf>
        <font>
          <sz val="11"/>
          <color rgb="FFFF0000"/>
          <name val="Calibri"/>
          <scheme val="minor"/>
        </font>
      </dxf>
    </rfmt>
    <rfmt sheetId="1" sqref="F29" start="0" length="0">
      <dxf>
        <font>
          <sz val="11"/>
          <color auto="1"/>
          <name val="Calibri"/>
          <scheme val="minor"/>
        </font>
      </dxf>
    </rfmt>
    <rfmt sheetId="1" sqref="F31" start="0" length="0">
      <dxf>
        <font>
          <sz val="11"/>
          <color rgb="FFFF0000"/>
          <name val="Calibri"/>
          <scheme val="minor"/>
        </font>
      </dxf>
    </rfmt>
    <rfmt sheetId="1" sqref="F32" start="0" length="0">
      <dxf>
        <font>
          <sz val="11"/>
          <color rgb="FFFF0000"/>
          <name val="Calibri"/>
          <scheme val="minor"/>
        </font>
      </dxf>
    </rfmt>
    <rfmt sheetId="1" sqref="F33" start="0" length="0">
      <dxf>
        <font>
          <sz val="11"/>
          <color rgb="FFFF0000"/>
          <name val="Calibri"/>
          <scheme val="minor"/>
        </font>
      </dxf>
    </rfmt>
    <rfmt sheetId="1" sqref="F34" start="0" length="0">
      <dxf>
        <font>
          <sz val="11"/>
          <color rgb="FFFF0000"/>
          <name val="Calibri"/>
          <scheme val="minor"/>
        </font>
      </dxf>
    </rfmt>
    <rfmt sheetId="1" sqref="F35" start="0" length="0">
      <dxf>
        <font>
          <sz val="11"/>
          <color rgb="FFFF0000"/>
          <name val="Calibri"/>
          <scheme val="minor"/>
        </font>
      </dxf>
    </rfmt>
    <rfmt sheetId="1" sqref="F36" start="0" length="0">
      <dxf>
        <font>
          <sz val="11"/>
          <color rgb="FFFF0000"/>
          <name val="Calibri"/>
          <scheme val="minor"/>
        </font>
      </dxf>
    </rfmt>
    <rfmt sheetId="1" sqref="F37" start="0" length="0">
      <dxf>
        <font>
          <sz val="11"/>
          <color rgb="FFFF0000"/>
          <name val="Calibri"/>
          <scheme val="minor"/>
        </font>
      </dxf>
    </rfmt>
    <rfmt sheetId="1" sqref="F38" start="0" length="0">
      <dxf>
        <font>
          <sz val="11"/>
          <color auto="1"/>
          <name val="Calibri"/>
          <scheme val="minor"/>
        </font>
      </dxf>
    </rfmt>
    <rfmt sheetId="1" sqref="F41" start="0" length="0">
      <dxf>
        <font>
          <sz val="11"/>
          <color rgb="FFFF0000"/>
          <name val="Calibri"/>
          <scheme val="minor"/>
        </font>
      </dxf>
    </rfmt>
    <rfmt sheetId="1" sqref="F42" start="0" length="0">
      <dxf>
        <font>
          <sz val="11"/>
          <color auto="1"/>
          <name val="Calibri"/>
          <scheme val="minor"/>
        </font>
      </dxf>
    </rfmt>
    <rfmt sheetId="1" sqref="F43" start="0" length="0">
      <dxf>
        <font>
          <sz val="11"/>
          <color auto="1"/>
          <name val="Calibri"/>
          <scheme val="minor"/>
        </font>
      </dxf>
    </rfmt>
    <rfmt sheetId="1" sqref="F44" start="0" length="0">
      <dxf>
        <font>
          <sz val="11"/>
          <color auto="1"/>
          <name val="Calibri"/>
          <scheme val="minor"/>
        </font>
      </dxf>
    </rfmt>
    <rfmt sheetId="1" sqref="F45" start="0" length="0">
      <dxf>
        <font>
          <sz val="11"/>
          <color rgb="FFFF0000"/>
          <name val="Calibri"/>
          <scheme val="minor"/>
        </font>
      </dxf>
    </rfmt>
    <rfmt sheetId="1" sqref="F46" start="0" length="0">
      <dxf>
        <font>
          <sz val="11"/>
          <color auto="1"/>
          <name val="Calibri"/>
          <scheme val="minor"/>
        </font>
      </dxf>
    </rfmt>
    <rfmt sheetId="1" sqref="F47" start="0" length="0">
      <dxf>
        <font>
          <sz val="11"/>
          <color auto="1"/>
          <name val="Calibri"/>
          <scheme val="minor"/>
        </font>
      </dxf>
    </rfmt>
    <rfmt sheetId="1" sqref="F48" start="0" length="0">
      <dxf>
        <font>
          <sz val="11"/>
          <color rgb="FFFF0000"/>
          <name val="Calibri"/>
          <scheme val="minor"/>
        </font>
      </dxf>
    </rfmt>
    <rfmt sheetId="1" sqref="F49" start="0" length="0">
      <dxf>
        <font>
          <sz val="11"/>
          <color auto="1"/>
          <name val="Calibri"/>
          <scheme val="minor"/>
        </font>
      </dxf>
    </rfmt>
    <rfmt sheetId="1" sqref="F50" start="0" length="0">
      <dxf>
        <font>
          <sz val="11"/>
          <color auto="1"/>
          <name val="Calibri"/>
          <scheme val="minor"/>
        </font>
      </dxf>
    </rfmt>
    <rfmt sheetId="1" sqref="F51" start="0" length="0">
      <dxf>
        <font>
          <sz val="11"/>
          <color auto="1"/>
          <name val="Calibri"/>
          <scheme val="minor"/>
        </font>
      </dxf>
    </rfmt>
    <rfmt sheetId="1" sqref="F52" start="0" length="0">
      <dxf>
        <font>
          <sz val="11"/>
          <color auto="1"/>
          <name val="Calibri"/>
          <scheme val="minor"/>
        </font>
      </dxf>
    </rfmt>
    <rfmt sheetId="1" sqref="F54" start="0" length="0">
      <dxf>
        <font>
          <sz val="11"/>
          <color auto="1"/>
          <name val="Calibri"/>
          <scheme val="minor"/>
        </font>
      </dxf>
    </rfmt>
    <rfmt sheetId="1" sqref="F55" start="0" length="0">
      <dxf>
        <font>
          <sz val="11"/>
          <color rgb="FFFF0000"/>
          <name val="Calibri"/>
          <scheme val="minor"/>
        </font>
      </dxf>
    </rfmt>
    <rfmt sheetId="1" sqref="F56" start="0" length="0">
      <dxf>
        <font>
          <sz val="11"/>
          <color rgb="FFFF0000"/>
          <name val="Calibri"/>
          <scheme val="minor"/>
        </font>
      </dxf>
    </rfmt>
    <rfmt sheetId="1" sqref="F57" start="0" length="0">
      <dxf>
        <font>
          <sz val="11"/>
          <color rgb="FFFF0000"/>
          <name val="Calibri"/>
          <scheme val="minor"/>
        </font>
      </dxf>
    </rfmt>
    <rfmt sheetId="1" sqref="F58" start="0" length="0">
      <dxf>
        <font>
          <sz val="11"/>
          <color rgb="FFFF0000"/>
          <name val="Calibri"/>
          <scheme val="minor"/>
        </font>
      </dxf>
    </rfmt>
    <rfmt sheetId="1" sqref="F59" start="0" length="0">
      <dxf>
        <font>
          <sz val="11"/>
          <color rgb="FFFF0000"/>
          <name val="Calibri"/>
          <scheme val="minor"/>
        </font>
      </dxf>
    </rfmt>
    <rfmt sheetId="1" sqref="F60" start="0" length="0">
      <dxf>
        <font>
          <sz val="11"/>
          <color rgb="FFFF0000"/>
          <name val="Calibri"/>
          <scheme val="minor"/>
        </font>
      </dxf>
    </rfmt>
    <rfmt sheetId="1" sqref="F61" start="0" length="0">
      <dxf>
        <font>
          <sz val="11"/>
          <color rgb="FFFF0000"/>
          <name val="Calibri"/>
          <scheme val="minor"/>
        </font>
      </dxf>
    </rfmt>
    <rfmt sheetId="1" sqref="F62" start="0" length="0">
      <dxf>
        <font>
          <sz val="11"/>
          <color rgb="FFFF0000"/>
          <name val="Calibri"/>
          <scheme val="minor"/>
        </font>
      </dxf>
    </rfmt>
    <rfmt sheetId="1" sqref="F63" start="0" length="0">
      <dxf>
        <font>
          <sz val="11"/>
          <color rgb="FFFF0000"/>
          <name val="Calibri"/>
          <scheme val="minor"/>
        </font>
      </dxf>
    </rfmt>
    <rfmt sheetId="1" sqref="F64" start="0" length="0">
      <dxf>
        <font>
          <sz val="11"/>
          <color rgb="FFFF0000"/>
          <name val="Calibri"/>
          <scheme val="minor"/>
        </font>
      </dxf>
    </rfmt>
    <rfmt sheetId="1" sqref="F67" start="0" length="0">
      <dxf>
        <font>
          <sz val="11"/>
          <color rgb="FFFF0000"/>
          <name val="Calibri"/>
          <scheme val="minor"/>
        </font>
      </dxf>
    </rfmt>
    <rfmt sheetId="1" sqref="F68" start="0" length="0">
      <dxf>
        <font>
          <sz val="11"/>
          <color rgb="FFFF0000"/>
          <name val="Calibri"/>
          <scheme val="minor"/>
        </font>
      </dxf>
    </rfmt>
    <rfmt sheetId="1" sqref="F69" start="0" length="0">
      <dxf>
        <font>
          <sz val="11"/>
          <color rgb="FFFF0000"/>
          <name val="Calibri"/>
          <scheme val="minor"/>
        </font>
      </dxf>
    </rfmt>
    <rfmt sheetId="1" sqref="F70" start="0" length="0">
      <dxf>
        <font>
          <sz val="11"/>
          <color rgb="FFFF0000"/>
          <name val="Calibri"/>
          <scheme val="minor"/>
        </font>
      </dxf>
    </rfmt>
    <rfmt sheetId="1" sqref="F71" start="0" length="0">
      <dxf>
        <font>
          <sz val="11"/>
          <color rgb="FFFF0000"/>
          <name val="Calibri"/>
          <scheme val="minor"/>
        </font>
      </dxf>
    </rfmt>
    <rfmt sheetId="1" sqref="F72" start="0" length="0">
      <dxf>
        <font>
          <sz val="11"/>
          <color rgb="FFFF0000"/>
          <name val="Calibri"/>
          <scheme val="minor"/>
        </font>
      </dxf>
    </rfmt>
    <rfmt sheetId="1" sqref="F73" start="0" length="0">
      <dxf>
        <font>
          <sz val="11"/>
          <color rgb="FFFF0000"/>
          <name val="Calibri"/>
          <scheme val="minor"/>
        </font>
      </dxf>
    </rfmt>
    <rfmt sheetId="1" sqref="F74" start="0" length="0">
      <dxf>
        <font>
          <sz val="11"/>
          <color rgb="FFFF0000"/>
          <name val="Calibri"/>
          <scheme val="minor"/>
        </font>
      </dxf>
    </rfmt>
    <rfmt sheetId="1" sqref="F75" start="0" length="0">
      <dxf>
        <font>
          <sz val="11"/>
          <color auto="1"/>
          <name val="Calibri"/>
          <scheme val="minor"/>
        </font>
      </dxf>
    </rfmt>
    <rfmt sheetId="1" sqref="F76" start="0" length="0">
      <dxf>
        <font>
          <sz val="11"/>
          <color auto="1"/>
          <name val="Calibri"/>
          <scheme val="minor"/>
        </font>
      </dxf>
    </rfmt>
    <rfmt sheetId="1" sqref="F77" start="0" length="0">
      <dxf>
        <font>
          <sz val="11"/>
          <color auto="1"/>
          <name val="Calibri"/>
          <scheme val="minor"/>
        </font>
      </dxf>
    </rfmt>
    <rfmt sheetId="1" sqref="F78" start="0" length="0">
      <dxf>
        <font>
          <sz val="11"/>
          <color auto="1"/>
          <name val="Calibri"/>
          <scheme val="minor"/>
        </font>
      </dxf>
    </rfmt>
    <rfmt sheetId="1" sqref="F79" start="0" length="0">
      <dxf>
        <font>
          <sz val="11"/>
          <color rgb="FFFF0000"/>
          <name val="Calibri"/>
          <scheme val="minor"/>
        </font>
      </dxf>
    </rfmt>
    <rfmt sheetId="1" sqref="F80" start="0" length="0">
      <dxf>
        <font>
          <sz val="11"/>
          <color auto="1"/>
          <name val="Calibri"/>
          <scheme val="minor"/>
        </font>
      </dxf>
    </rfmt>
    <rfmt sheetId="1" sqref="F81" start="0" length="0">
      <dxf>
        <font>
          <sz val="11"/>
          <color auto="1"/>
          <name val="Calibri"/>
          <scheme val="minor"/>
        </font>
      </dxf>
    </rfmt>
    <rfmt sheetId="1" sqref="F82" start="0" length="0">
      <dxf>
        <font>
          <sz val="11"/>
          <color auto="1"/>
          <name val="Calibri"/>
          <scheme val="minor"/>
        </font>
      </dxf>
    </rfmt>
    <rfmt sheetId="1" sqref="F83" start="0" length="0">
      <dxf>
        <font>
          <sz val="11"/>
          <color auto="1"/>
          <name val="Calibri"/>
          <scheme val="minor"/>
        </font>
      </dxf>
    </rfmt>
    <rfmt sheetId="1" sqref="F84" start="0" length="0">
      <dxf>
        <font>
          <sz val="11"/>
          <color auto="1"/>
          <name val="Calibri"/>
          <scheme val="minor"/>
        </font>
      </dxf>
    </rfmt>
    <rfmt sheetId="1" sqref="F85" start="0" length="0">
      <dxf>
        <font>
          <sz val="11"/>
          <color auto="1"/>
          <name val="Calibri"/>
          <scheme val="minor"/>
        </font>
      </dxf>
    </rfmt>
    <rfmt sheetId="1" sqref="F86" start="0" length="0">
      <dxf>
        <font>
          <sz val="11"/>
          <color auto="1"/>
          <name val="Calibri"/>
          <scheme val="minor"/>
        </font>
      </dxf>
    </rfmt>
    <rfmt sheetId="1" sqref="F88" start="0" length="0">
      <dxf>
        <font>
          <sz val="11"/>
          <color auto="1"/>
          <name val="Calibri"/>
          <scheme val="minor"/>
        </font>
      </dxf>
    </rfmt>
    <rfmt sheetId="1" sqref="F89" start="0" length="0">
      <dxf>
        <font>
          <sz val="11"/>
          <color rgb="FFFF0000"/>
          <name val="Calibri"/>
          <scheme val="minor"/>
        </font>
      </dxf>
    </rfmt>
    <rfmt sheetId="1" sqref="F92" start="0" length="0">
      <dxf>
        <font>
          <sz val="11"/>
          <color auto="1"/>
          <name val="Calibri"/>
          <scheme val="minor"/>
        </font>
      </dxf>
    </rfmt>
    <rfmt sheetId="1" sqref="F94" start="0" length="0">
      <dxf>
        <font>
          <sz val="11"/>
          <color auto="1"/>
          <name val="Calibri"/>
          <scheme val="minor"/>
        </font>
      </dxf>
    </rfmt>
    <rfmt sheetId="1" sqref="F95" start="0" length="0">
      <dxf>
        <font>
          <sz val="11"/>
          <color auto="1"/>
          <name val="Calibri"/>
          <scheme val="minor"/>
        </font>
      </dxf>
    </rfmt>
    <rfmt sheetId="1" sqref="F96" start="0" length="0">
      <dxf>
        <font>
          <sz val="11"/>
          <color auto="1"/>
          <name val="Calibri"/>
          <scheme val="minor"/>
        </font>
      </dxf>
    </rfmt>
    <rfmt sheetId="1" sqref="F97" start="0" length="0">
      <dxf>
        <font>
          <sz val="11"/>
          <color auto="1"/>
          <name val="Calibri"/>
          <scheme val="minor"/>
        </font>
      </dxf>
    </rfmt>
    <rfmt sheetId="1" sqref="F98" start="0" length="0">
      <dxf>
        <font>
          <sz val="11"/>
          <color auto="1"/>
          <name val="Calibri"/>
          <scheme val="minor"/>
        </font>
      </dxf>
    </rfmt>
    <rfmt sheetId="1" sqref="F99" start="0" length="0">
      <dxf>
        <font>
          <sz val="11"/>
          <color auto="1"/>
          <name val="Calibri"/>
          <scheme val="minor"/>
        </font>
      </dxf>
    </rfmt>
    <rfmt sheetId="1" sqref="F100" start="0" length="0">
      <dxf>
        <font>
          <sz val="11"/>
          <color auto="1"/>
          <name val="Calibri"/>
          <scheme val="minor"/>
        </font>
      </dxf>
    </rfmt>
    <rfmt sheetId="1" sqref="F101" start="0" length="0">
      <dxf>
        <font>
          <sz val="11"/>
          <color auto="1"/>
          <name val="Calibri"/>
          <scheme val="minor"/>
        </font>
      </dxf>
    </rfmt>
    <rfmt sheetId="1" sqref="F102" start="0" length="0">
      <dxf>
        <font>
          <sz val="11"/>
          <color auto="1"/>
          <name val="Calibri"/>
          <scheme val="minor"/>
        </font>
      </dxf>
    </rfmt>
    <rfmt sheetId="1" sqref="F103" start="0" length="0">
      <dxf>
        <font>
          <sz val="11"/>
          <color auto="1"/>
          <name val="Calibri"/>
          <scheme val="minor"/>
        </font>
      </dxf>
    </rfmt>
    <rfmt sheetId="1" sqref="F105" start="0" length="0">
      <dxf>
        <font>
          <sz val="11"/>
          <color auto="1"/>
          <name val="Calibri"/>
          <scheme val="minor"/>
        </font>
      </dxf>
    </rfmt>
    <rfmt sheetId="1" sqref="F106" start="0" length="0">
      <dxf>
        <font>
          <sz val="11"/>
          <color auto="1"/>
          <name val="Calibri"/>
          <scheme val="minor"/>
        </font>
      </dxf>
    </rfmt>
    <rfmt sheetId="1" sqref="F109" start="0" length="0">
      <dxf>
        <font>
          <sz val="11"/>
          <color auto="1"/>
          <name val="Calibri"/>
          <scheme val="minor"/>
        </font>
      </dxf>
    </rfmt>
    <rfmt sheetId="1" sqref="F110" start="0" length="0">
      <dxf>
        <font>
          <sz val="11"/>
          <color auto="1"/>
          <name val="Calibri"/>
          <scheme val="minor"/>
        </font>
      </dxf>
    </rfmt>
    <rfmt sheetId="1" sqref="F113" start="0" length="0">
      <dxf>
        <font>
          <sz val="11"/>
          <color auto="1"/>
          <name val="Calibri"/>
          <scheme val="minor"/>
        </font>
      </dxf>
    </rfmt>
    <rfmt sheetId="1" sqref="F114" start="0" length="0">
      <dxf>
        <font>
          <sz val="11"/>
          <color auto="1"/>
          <name val="Calibri"/>
          <scheme val="minor"/>
        </font>
      </dxf>
    </rfmt>
    <rfmt sheetId="1" sqref="F121" start="0" length="0">
      <dxf>
        <font>
          <sz val="11"/>
          <color auto="1"/>
          <name val="Calibri"/>
          <scheme val="minor"/>
        </font>
      </dxf>
    </rfmt>
  </rrc>
  <rrc rId="64" sId="1" ref="F1:F1048576" action="deleteCol">
    <rfmt sheetId="1" xfDxf="1" sqref="F1:F1048576" start="0" length="0"/>
    <rfmt sheetId="1" sqref="F7" start="0" length="0">
      <dxf>
        <font>
          <sz val="11"/>
          <color rgb="FFFF0000"/>
          <name val="Calibri"/>
          <scheme val="minor"/>
        </font>
      </dxf>
    </rfmt>
    <rfmt sheetId="1" sqref="F8" start="0" length="0">
      <dxf>
        <font>
          <sz val="11"/>
          <color auto="1"/>
          <name val="Calibri"/>
          <scheme val="minor"/>
        </font>
      </dxf>
    </rfmt>
    <rfmt sheetId="1" sqref="F9" start="0" length="0">
      <dxf>
        <font>
          <sz val="11"/>
          <color auto="1"/>
          <name val="Calibri"/>
          <scheme val="minor"/>
        </font>
      </dxf>
    </rfmt>
    <rfmt sheetId="1" sqref="F10" start="0" length="0">
      <dxf>
        <font>
          <sz val="11"/>
          <color auto="1"/>
          <name val="Calibri"/>
          <scheme val="minor"/>
        </font>
      </dxf>
    </rfmt>
    <rfmt sheetId="1" sqref="F13" start="0" length="0">
      <dxf>
        <font>
          <sz val="11"/>
          <color auto="1"/>
          <name val="Calibri"/>
          <scheme val="minor"/>
        </font>
      </dxf>
    </rfmt>
    <rfmt sheetId="1" sqref="F14" start="0" length="0">
      <dxf>
        <font>
          <sz val="11"/>
          <color rgb="FFFF0000"/>
          <name val="Calibri"/>
          <scheme val="minor"/>
        </font>
      </dxf>
    </rfmt>
    <rfmt sheetId="1" sqref="F15" start="0" length="0">
      <dxf>
        <font>
          <sz val="11"/>
          <color rgb="FFFF0000"/>
          <name val="Calibri"/>
          <scheme val="minor"/>
        </font>
      </dxf>
    </rfmt>
    <rfmt sheetId="1" sqref="F16" start="0" length="0">
      <dxf>
        <font>
          <sz val="11"/>
          <color rgb="FFFF0000"/>
          <name val="Calibri"/>
          <scheme val="minor"/>
        </font>
      </dxf>
    </rfmt>
    <rfmt sheetId="1" sqref="F17" start="0" length="0">
      <dxf>
        <font>
          <sz val="11"/>
          <color rgb="FFFF0000"/>
          <name val="Calibri"/>
          <scheme val="minor"/>
        </font>
      </dxf>
    </rfmt>
    <rfmt sheetId="1" sqref="F18" start="0" length="0">
      <dxf>
        <font>
          <sz val="11"/>
          <color rgb="FFFF0000"/>
          <name val="Calibri"/>
          <scheme val="minor"/>
        </font>
      </dxf>
    </rfmt>
    <rfmt sheetId="1" sqref="F19" start="0" length="0">
      <dxf>
        <font>
          <sz val="11"/>
          <color rgb="FFFF0000"/>
          <name val="Calibri"/>
          <scheme val="minor"/>
        </font>
      </dxf>
    </rfmt>
    <rfmt sheetId="1" sqref="F20" start="0" length="0">
      <dxf>
        <font>
          <sz val="11"/>
          <color rgb="FFFF0000"/>
          <name val="Calibri"/>
          <scheme val="minor"/>
        </font>
      </dxf>
    </rfmt>
    <rfmt sheetId="1" sqref="F21" start="0" length="0">
      <dxf>
        <font>
          <sz val="11"/>
          <color rgb="FFFF0000"/>
          <name val="Calibri"/>
          <scheme val="minor"/>
        </font>
      </dxf>
    </rfmt>
    <rfmt sheetId="1" sqref="F22" start="0" length="0">
      <dxf>
        <font>
          <sz val="11"/>
          <color rgb="FFFF0000"/>
          <name val="Calibri"/>
          <scheme val="minor"/>
        </font>
      </dxf>
    </rfmt>
    <rfmt sheetId="1" sqref="F23" start="0" length="0">
      <dxf>
        <font>
          <sz val="11"/>
          <color rgb="FFFF0000"/>
          <name val="Calibri"/>
          <scheme val="minor"/>
        </font>
      </dxf>
    </rfmt>
    <rfmt sheetId="1" sqref="F24" start="0" length="0">
      <dxf>
        <font>
          <sz val="11"/>
          <color rgb="FFFF0000"/>
          <name val="Calibri"/>
          <scheme val="minor"/>
        </font>
      </dxf>
    </rfmt>
    <rfmt sheetId="1" sqref="F25" start="0" length="0">
      <dxf>
        <font>
          <sz val="11"/>
          <color rgb="FFFF0000"/>
          <name val="Calibri"/>
          <scheme val="minor"/>
        </font>
      </dxf>
    </rfmt>
    <rfmt sheetId="1" sqref="F26" start="0" length="0">
      <dxf>
        <font>
          <sz val="11"/>
          <color rgb="FFFF0000"/>
          <name val="Calibri"/>
          <scheme val="minor"/>
        </font>
      </dxf>
    </rfmt>
    <rfmt sheetId="1" sqref="F27" start="0" length="0">
      <dxf>
        <font>
          <sz val="11"/>
          <color rgb="FFFF0000"/>
          <name val="Calibri"/>
          <scheme val="minor"/>
        </font>
      </dxf>
    </rfmt>
    <rfmt sheetId="1" sqref="F29" start="0" length="0">
      <dxf>
        <font>
          <sz val="11"/>
          <color auto="1"/>
          <name val="Calibri"/>
          <scheme val="minor"/>
        </font>
      </dxf>
    </rfmt>
    <rfmt sheetId="1" sqref="F31" start="0" length="0">
      <dxf>
        <font>
          <sz val="11"/>
          <color rgb="FFFF0000"/>
          <name val="Calibri"/>
          <scheme val="minor"/>
        </font>
      </dxf>
    </rfmt>
    <rfmt sheetId="1" sqref="F32" start="0" length="0">
      <dxf>
        <font>
          <sz val="11"/>
          <color rgb="FFFF0000"/>
          <name val="Calibri"/>
          <scheme val="minor"/>
        </font>
      </dxf>
    </rfmt>
    <rfmt sheetId="1" sqref="F33" start="0" length="0">
      <dxf>
        <font>
          <sz val="11"/>
          <color rgb="FFFF0000"/>
          <name val="Calibri"/>
          <scheme val="minor"/>
        </font>
      </dxf>
    </rfmt>
    <rfmt sheetId="1" sqref="F34" start="0" length="0">
      <dxf>
        <font>
          <sz val="11"/>
          <color rgb="FFFF0000"/>
          <name val="Calibri"/>
          <scheme val="minor"/>
        </font>
      </dxf>
    </rfmt>
    <rfmt sheetId="1" sqref="F35" start="0" length="0">
      <dxf>
        <font>
          <sz val="11"/>
          <color rgb="FFFF0000"/>
          <name val="Calibri"/>
          <scheme val="minor"/>
        </font>
      </dxf>
    </rfmt>
    <rfmt sheetId="1" sqref="F36" start="0" length="0">
      <dxf>
        <font>
          <sz val="11"/>
          <color rgb="FFFF0000"/>
          <name val="Calibri"/>
          <scheme val="minor"/>
        </font>
      </dxf>
    </rfmt>
    <rfmt sheetId="1" sqref="F37" start="0" length="0">
      <dxf>
        <font>
          <sz val="11"/>
          <color rgb="FFFF0000"/>
          <name val="Calibri"/>
          <scheme val="minor"/>
        </font>
      </dxf>
    </rfmt>
    <rfmt sheetId="1" sqref="F38" start="0" length="0">
      <dxf>
        <font>
          <sz val="11"/>
          <color auto="1"/>
          <name val="Calibri"/>
          <scheme val="minor"/>
        </font>
      </dxf>
    </rfmt>
    <rfmt sheetId="1" sqref="F41" start="0" length="0">
      <dxf>
        <font>
          <sz val="11"/>
          <color rgb="FFFF0000"/>
          <name val="Calibri"/>
          <scheme val="minor"/>
        </font>
      </dxf>
    </rfmt>
    <rfmt sheetId="1" sqref="F42" start="0" length="0">
      <dxf>
        <font>
          <sz val="11"/>
          <color auto="1"/>
          <name val="Calibri"/>
          <scheme val="minor"/>
        </font>
      </dxf>
    </rfmt>
    <rfmt sheetId="1" sqref="F43" start="0" length="0">
      <dxf>
        <font>
          <sz val="11"/>
          <color auto="1"/>
          <name val="Calibri"/>
          <scheme val="minor"/>
        </font>
      </dxf>
    </rfmt>
    <rfmt sheetId="1" sqref="F44" start="0" length="0">
      <dxf>
        <font>
          <sz val="11"/>
          <color auto="1"/>
          <name val="Calibri"/>
          <scheme val="minor"/>
        </font>
      </dxf>
    </rfmt>
    <rfmt sheetId="1" sqref="F45" start="0" length="0">
      <dxf>
        <font>
          <sz val="11"/>
          <color rgb="FFFF0000"/>
          <name val="Calibri"/>
          <scheme val="minor"/>
        </font>
      </dxf>
    </rfmt>
    <rfmt sheetId="1" sqref="F46" start="0" length="0">
      <dxf>
        <font>
          <sz val="11"/>
          <color auto="1"/>
          <name val="Calibri"/>
          <scheme val="minor"/>
        </font>
      </dxf>
    </rfmt>
    <rfmt sheetId="1" sqref="F47" start="0" length="0">
      <dxf>
        <font>
          <sz val="11"/>
          <color auto="1"/>
          <name val="Calibri"/>
          <scheme val="minor"/>
        </font>
      </dxf>
    </rfmt>
    <rfmt sheetId="1" sqref="F48" start="0" length="0">
      <dxf>
        <font>
          <sz val="11"/>
          <color rgb="FFFF0000"/>
          <name val="Calibri"/>
          <scheme val="minor"/>
        </font>
      </dxf>
    </rfmt>
    <rfmt sheetId="1" sqref="F49" start="0" length="0">
      <dxf>
        <font>
          <sz val="11"/>
          <color auto="1"/>
          <name val="Calibri"/>
          <scheme val="minor"/>
        </font>
      </dxf>
    </rfmt>
    <rfmt sheetId="1" sqref="F50" start="0" length="0">
      <dxf>
        <font>
          <sz val="11"/>
          <color auto="1"/>
          <name val="Calibri"/>
          <scheme val="minor"/>
        </font>
      </dxf>
    </rfmt>
    <rfmt sheetId="1" sqref="F51" start="0" length="0">
      <dxf>
        <font>
          <sz val="11"/>
          <color auto="1"/>
          <name val="Calibri"/>
          <scheme val="minor"/>
        </font>
      </dxf>
    </rfmt>
    <rfmt sheetId="1" sqref="F52" start="0" length="0">
      <dxf>
        <font>
          <sz val="11"/>
          <color auto="1"/>
          <name val="Calibri"/>
          <scheme val="minor"/>
        </font>
      </dxf>
    </rfmt>
    <rfmt sheetId="1" sqref="F54" start="0" length="0">
      <dxf>
        <font>
          <sz val="11"/>
          <color auto="1"/>
          <name val="Calibri"/>
          <scheme val="minor"/>
        </font>
      </dxf>
    </rfmt>
    <rfmt sheetId="1" sqref="F55" start="0" length="0">
      <dxf>
        <font>
          <sz val="11"/>
          <color rgb="FFFF0000"/>
          <name val="Calibri"/>
          <scheme val="minor"/>
        </font>
      </dxf>
    </rfmt>
    <rfmt sheetId="1" sqref="F56" start="0" length="0">
      <dxf>
        <font>
          <sz val="11"/>
          <color rgb="FFFF0000"/>
          <name val="Calibri"/>
          <scheme val="minor"/>
        </font>
      </dxf>
    </rfmt>
    <rfmt sheetId="1" sqref="F57" start="0" length="0">
      <dxf>
        <font>
          <sz val="11"/>
          <color rgb="FFFF0000"/>
          <name val="Calibri"/>
          <scheme val="minor"/>
        </font>
      </dxf>
    </rfmt>
    <rfmt sheetId="1" sqref="F58" start="0" length="0">
      <dxf>
        <font>
          <sz val="11"/>
          <color rgb="FFFF0000"/>
          <name val="Calibri"/>
          <scheme val="minor"/>
        </font>
      </dxf>
    </rfmt>
    <rfmt sheetId="1" sqref="F59" start="0" length="0">
      <dxf>
        <font>
          <sz val="11"/>
          <color rgb="FFFF0000"/>
          <name val="Calibri"/>
          <scheme val="minor"/>
        </font>
      </dxf>
    </rfmt>
    <rfmt sheetId="1" sqref="F60" start="0" length="0">
      <dxf>
        <font>
          <sz val="11"/>
          <color rgb="FFFF0000"/>
          <name val="Calibri"/>
          <scheme val="minor"/>
        </font>
      </dxf>
    </rfmt>
    <rfmt sheetId="1" sqref="F61" start="0" length="0">
      <dxf>
        <font>
          <sz val="11"/>
          <color rgb="FFFF0000"/>
          <name val="Calibri"/>
          <scheme val="minor"/>
        </font>
      </dxf>
    </rfmt>
    <rfmt sheetId="1" sqref="F62" start="0" length="0">
      <dxf>
        <font>
          <sz val="11"/>
          <color rgb="FFFF0000"/>
          <name val="Calibri"/>
          <scheme val="minor"/>
        </font>
      </dxf>
    </rfmt>
    <rfmt sheetId="1" sqref="F63" start="0" length="0">
      <dxf>
        <font>
          <sz val="11"/>
          <color rgb="FFFF0000"/>
          <name val="Calibri"/>
          <scheme val="minor"/>
        </font>
      </dxf>
    </rfmt>
    <rfmt sheetId="1" sqref="F64" start="0" length="0">
      <dxf>
        <font>
          <sz val="11"/>
          <color rgb="FFFF0000"/>
          <name val="Calibri"/>
          <scheme val="minor"/>
        </font>
      </dxf>
    </rfmt>
    <rfmt sheetId="1" sqref="F67" start="0" length="0">
      <dxf>
        <font>
          <sz val="11"/>
          <color rgb="FFFF0000"/>
          <name val="Calibri"/>
          <scheme val="minor"/>
        </font>
      </dxf>
    </rfmt>
    <rfmt sheetId="1" sqref="F68" start="0" length="0">
      <dxf>
        <font>
          <sz val="11"/>
          <color rgb="FFFF0000"/>
          <name val="Calibri"/>
          <scheme val="minor"/>
        </font>
      </dxf>
    </rfmt>
    <rfmt sheetId="1" sqref="F69" start="0" length="0">
      <dxf>
        <font>
          <sz val="11"/>
          <color rgb="FFFF0000"/>
          <name val="Calibri"/>
          <scheme val="minor"/>
        </font>
      </dxf>
    </rfmt>
    <rfmt sheetId="1" sqref="F70" start="0" length="0">
      <dxf>
        <font>
          <sz val="11"/>
          <color rgb="FFFF0000"/>
          <name val="Calibri"/>
          <scheme val="minor"/>
        </font>
      </dxf>
    </rfmt>
    <rfmt sheetId="1" sqref="F71" start="0" length="0">
      <dxf>
        <font>
          <sz val="11"/>
          <color rgb="FFFF0000"/>
          <name val="Calibri"/>
          <scheme val="minor"/>
        </font>
      </dxf>
    </rfmt>
    <rfmt sheetId="1" sqref="F72" start="0" length="0">
      <dxf>
        <font>
          <sz val="11"/>
          <color rgb="FFFF0000"/>
          <name val="Calibri"/>
          <scheme val="minor"/>
        </font>
      </dxf>
    </rfmt>
    <rfmt sheetId="1" sqref="F73" start="0" length="0">
      <dxf>
        <font>
          <sz val="11"/>
          <color rgb="FFFF0000"/>
          <name val="Calibri"/>
          <scheme val="minor"/>
        </font>
      </dxf>
    </rfmt>
    <rfmt sheetId="1" sqref="F74" start="0" length="0">
      <dxf>
        <font>
          <sz val="11"/>
          <color rgb="FFFF0000"/>
          <name val="Calibri"/>
          <scheme val="minor"/>
        </font>
      </dxf>
    </rfmt>
    <rfmt sheetId="1" sqref="F75" start="0" length="0">
      <dxf>
        <font>
          <sz val="11"/>
          <color auto="1"/>
          <name val="Calibri"/>
          <scheme val="minor"/>
        </font>
      </dxf>
    </rfmt>
    <rfmt sheetId="1" sqref="F76" start="0" length="0">
      <dxf>
        <font>
          <sz val="11"/>
          <color auto="1"/>
          <name val="Calibri"/>
          <scheme val="minor"/>
        </font>
      </dxf>
    </rfmt>
    <rfmt sheetId="1" sqref="F77" start="0" length="0">
      <dxf>
        <font>
          <sz val="11"/>
          <color auto="1"/>
          <name val="Calibri"/>
          <scheme val="minor"/>
        </font>
      </dxf>
    </rfmt>
    <rfmt sheetId="1" sqref="F78" start="0" length="0">
      <dxf>
        <font>
          <sz val="11"/>
          <color auto="1"/>
          <name val="Calibri"/>
          <scheme val="minor"/>
        </font>
      </dxf>
    </rfmt>
    <rfmt sheetId="1" sqref="F79" start="0" length="0">
      <dxf>
        <font>
          <sz val="11"/>
          <color rgb="FFFF0000"/>
          <name val="Calibri"/>
          <scheme val="minor"/>
        </font>
      </dxf>
    </rfmt>
    <rfmt sheetId="1" sqref="F80" start="0" length="0">
      <dxf>
        <font>
          <sz val="11"/>
          <color auto="1"/>
          <name val="Calibri"/>
          <scheme val="minor"/>
        </font>
      </dxf>
    </rfmt>
    <rfmt sheetId="1" sqref="F81" start="0" length="0">
      <dxf>
        <font>
          <sz val="11"/>
          <color auto="1"/>
          <name val="Calibri"/>
          <scheme val="minor"/>
        </font>
      </dxf>
    </rfmt>
    <rfmt sheetId="1" sqref="F82" start="0" length="0">
      <dxf>
        <font>
          <sz val="11"/>
          <color auto="1"/>
          <name val="Calibri"/>
          <scheme val="minor"/>
        </font>
      </dxf>
    </rfmt>
    <rfmt sheetId="1" sqref="F83" start="0" length="0">
      <dxf>
        <font>
          <sz val="11"/>
          <color auto="1"/>
          <name val="Calibri"/>
          <scheme val="minor"/>
        </font>
      </dxf>
    </rfmt>
    <rfmt sheetId="1" sqref="F84" start="0" length="0">
      <dxf>
        <font>
          <sz val="11"/>
          <color auto="1"/>
          <name val="Calibri"/>
          <scheme val="minor"/>
        </font>
      </dxf>
    </rfmt>
    <rfmt sheetId="1" sqref="F85" start="0" length="0">
      <dxf>
        <font>
          <sz val="11"/>
          <color auto="1"/>
          <name val="Calibri"/>
          <scheme val="minor"/>
        </font>
      </dxf>
    </rfmt>
    <rfmt sheetId="1" sqref="F86" start="0" length="0">
      <dxf>
        <font>
          <sz val="11"/>
          <color auto="1"/>
          <name val="Calibri"/>
          <scheme val="minor"/>
        </font>
      </dxf>
    </rfmt>
    <rfmt sheetId="1" sqref="F88" start="0" length="0">
      <dxf>
        <font>
          <sz val="11"/>
          <color auto="1"/>
          <name val="Calibri"/>
          <scheme val="minor"/>
        </font>
      </dxf>
    </rfmt>
    <rfmt sheetId="1" sqref="F89" start="0" length="0">
      <dxf>
        <font>
          <sz val="11"/>
          <color rgb="FFFF0000"/>
          <name val="Calibri"/>
          <scheme val="minor"/>
        </font>
      </dxf>
    </rfmt>
    <rfmt sheetId="1" sqref="F92" start="0" length="0">
      <dxf>
        <font>
          <sz val="11"/>
          <color auto="1"/>
          <name val="Calibri"/>
          <scheme val="minor"/>
        </font>
      </dxf>
    </rfmt>
    <rfmt sheetId="1" sqref="F94" start="0" length="0">
      <dxf>
        <font>
          <sz val="11"/>
          <color auto="1"/>
          <name val="Calibri"/>
          <scheme val="minor"/>
        </font>
      </dxf>
    </rfmt>
    <rfmt sheetId="1" sqref="F95" start="0" length="0">
      <dxf>
        <font>
          <sz val="11"/>
          <color auto="1"/>
          <name val="Calibri"/>
          <scheme val="minor"/>
        </font>
      </dxf>
    </rfmt>
    <rfmt sheetId="1" sqref="F96" start="0" length="0">
      <dxf>
        <font>
          <sz val="11"/>
          <color auto="1"/>
          <name val="Calibri"/>
          <scheme val="minor"/>
        </font>
      </dxf>
    </rfmt>
    <rfmt sheetId="1" sqref="F97" start="0" length="0">
      <dxf>
        <font>
          <sz val="11"/>
          <color auto="1"/>
          <name val="Calibri"/>
          <scheme val="minor"/>
        </font>
      </dxf>
    </rfmt>
    <rfmt sheetId="1" sqref="F98" start="0" length="0">
      <dxf>
        <font>
          <sz val="11"/>
          <color auto="1"/>
          <name val="Calibri"/>
          <scheme val="minor"/>
        </font>
      </dxf>
    </rfmt>
    <rfmt sheetId="1" sqref="F99" start="0" length="0">
      <dxf>
        <font>
          <sz val="11"/>
          <color auto="1"/>
          <name val="Calibri"/>
          <scheme val="minor"/>
        </font>
      </dxf>
    </rfmt>
    <rfmt sheetId="1" sqref="F100" start="0" length="0">
      <dxf>
        <font>
          <sz val="11"/>
          <color auto="1"/>
          <name val="Calibri"/>
          <scheme val="minor"/>
        </font>
      </dxf>
    </rfmt>
    <rfmt sheetId="1" sqref="F101" start="0" length="0">
      <dxf>
        <font>
          <sz val="11"/>
          <color auto="1"/>
          <name val="Calibri"/>
          <scheme val="minor"/>
        </font>
      </dxf>
    </rfmt>
    <rfmt sheetId="1" sqref="F102" start="0" length="0">
      <dxf>
        <font>
          <sz val="11"/>
          <color auto="1"/>
          <name val="Calibri"/>
          <scheme val="minor"/>
        </font>
      </dxf>
    </rfmt>
    <rfmt sheetId="1" sqref="F103" start="0" length="0">
      <dxf>
        <font>
          <sz val="11"/>
          <color auto="1"/>
          <name val="Calibri"/>
          <scheme val="minor"/>
        </font>
      </dxf>
    </rfmt>
    <rfmt sheetId="1" sqref="F105" start="0" length="0">
      <dxf>
        <font>
          <sz val="11"/>
          <color auto="1"/>
          <name val="Calibri"/>
          <scheme val="minor"/>
        </font>
      </dxf>
    </rfmt>
    <rfmt sheetId="1" sqref="F106" start="0" length="0">
      <dxf>
        <font>
          <sz val="11"/>
          <color auto="1"/>
          <name val="Calibri"/>
          <scheme val="minor"/>
        </font>
      </dxf>
    </rfmt>
    <rfmt sheetId="1" sqref="F109" start="0" length="0">
      <dxf>
        <font>
          <sz val="11"/>
          <color auto="1"/>
          <name val="Calibri"/>
          <scheme val="minor"/>
        </font>
      </dxf>
    </rfmt>
    <rfmt sheetId="1" sqref="F110" start="0" length="0">
      <dxf>
        <font>
          <sz val="11"/>
          <color auto="1"/>
          <name val="Calibri"/>
          <scheme val="minor"/>
        </font>
      </dxf>
    </rfmt>
    <rfmt sheetId="1" sqref="F113" start="0" length="0">
      <dxf>
        <font>
          <sz val="11"/>
          <color auto="1"/>
          <name val="Calibri"/>
          <scheme val="minor"/>
        </font>
      </dxf>
    </rfmt>
    <rfmt sheetId="1" sqref="F114" start="0" length="0">
      <dxf>
        <font>
          <sz val="11"/>
          <color auto="1"/>
          <name val="Calibri"/>
          <scheme val="minor"/>
        </font>
      </dxf>
    </rfmt>
    <rfmt sheetId="1" sqref="F121" start="0" length="0">
      <dxf>
        <font>
          <sz val="11"/>
          <color auto="1"/>
          <name val="Calibri"/>
          <scheme val="minor"/>
        </font>
      </dxf>
    </rfmt>
  </rrc>
  <rrc rId="65" sId="1" ref="F1:F1048576" action="deleteCol">
    <rfmt sheetId="1" xfDxf="1" sqref="F1:F1048576" start="0" length="0"/>
    <rfmt sheetId="1" sqref="F7" start="0" length="0">
      <dxf>
        <font>
          <sz val="11"/>
          <color rgb="FFFF0000"/>
          <name val="Calibri"/>
          <scheme val="minor"/>
        </font>
      </dxf>
    </rfmt>
    <rfmt sheetId="1" sqref="F8" start="0" length="0">
      <dxf>
        <font>
          <sz val="11"/>
          <color auto="1"/>
          <name val="Calibri"/>
          <scheme val="minor"/>
        </font>
      </dxf>
    </rfmt>
    <rfmt sheetId="1" sqref="F9" start="0" length="0">
      <dxf>
        <font>
          <sz val="11"/>
          <color auto="1"/>
          <name val="Calibri"/>
          <scheme val="minor"/>
        </font>
      </dxf>
    </rfmt>
    <rfmt sheetId="1" sqref="F10" start="0" length="0">
      <dxf>
        <font>
          <sz val="11"/>
          <color auto="1"/>
          <name val="Calibri"/>
          <scheme val="minor"/>
        </font>
      </dxf>
    </rfmt>
    <rfmt sheetId="1" sqref="F13" start="0" length="0">
      <dxf>
        <font>
          <sz val="11"/>
          <color auto="1"/>
          <name val="Calibri"/>
          <scheme val="minor"/>
        </font>
      </dxf>
    </rfmt>
    <rfmt sheetId="1" sqref="F14" start="0" length="0">
      <dxf>
        <font>
          <sz val="11"/>
          <color rgb="FFFF0000"/>
          <name val="Calibri"/>
          <scheme val="minor"/>
        </font>
      </dxf>
    </rfmt>
    <rfmt sheetId="1" sqref="F15" start="0" length="0">
      <dxf>
        <font>
          <sz val="11"/>
          <color rgb="FFFF0000"/>
          <name val="Calibri"/>
          <scheme val="minor"/>
        </font>
      </dxf>
    </rfmt>
    <rfmt sheetId="1" sqref="F16" start="0" length="0">
      <dxf>
        <font>
          <sz val="11"/>
          <color rgb="FFFF0000"/>
          <name val="Calibri"/>
          <scheme val="minor"/>
        </font>
      </dxf>
    </rfmt>
    <rfmt sheetId="1" sqref="F17" start="0" length="0">
      <dxf>
        <font>
          <sz val="11"/>
          <color rgb="FFFF0000"/>
          <name val="Calibri"/>
          <scheme val="minor"/>
        </font>
      </dxf>
    </rfmt>
    <rfmt sheetId="1" sqref="F18" start="0" length="0">
      <dxf>
        <font>
          <sz val="11"/>
          <color rgb="FFFF0000"/>
          <name val="Calibri"/>
          <scheme val="minor"/>
        </font>
      </dxf>
    </rfmt>
    <rfmt sheetId="1" sqref="F19" start="0" length="0">
      <dxf>
        <font>
          <sz val="11"/>
          <color rgb="FFFF0000"/>
          <name val="Calibri"/>
          <scheme val="minor"/>
        </font>
      </dxf>
    </rfmt>
    <rfmt sheetId="1" sqref="F20" start="0" length="0">
      <dxf>
        <font>
          <sz val="11"/>
          <color rgb="FFFF0000"/>
          <name val="Calibri"/>
          <scheme val="minor"/>
        </font>
      </dxf>
    </rfmt>
    <rfmt sheetId="1" sqref="F21" start="0" length="0">
      <dxf>
        <font>
          <sz val="11"/>
          <color rgb="FFFF0000"/>
          <name val="Calibri"/>
          <scheme val="minor"/>
        </font>
      </dxf>
    </rfmt>
    <rfmt sheetId="1" sqref="F22" start="0" length="0">
      <dxf>
        <font>
          <sz val="11"/>
          <color rgb="FFFF0000"/>
          <name val="Calibri"/>
          <scheme val="minor"/>
        </font>
      </dxf>
    </rfmt>
    <rfmt sheetId="1" sqref="F23" start="0" length="0">
      <dxf>
        <font>
          <sz val="11"/>
          <color rgb="FFFF0000"/>
          <name val="Calibri"/>
          <scheme val="minor"/>
        </font>
      </dxf>
    </rfmt>
    <rfmt sheetId="1" sqref="F24" start="0" length="0">
      <dxf>
        <font>
          <sz val="11"/>
          <color rgb="FFFF0000"/>
          <name val="Calibri"/>
          <scheme val="minor"/>
        </font>
      </dxf>
    </rfmt>
    <rfmt sheetId="1" sqref="F25" start="0" length="0">
      <dxf>
        <font>
          <sz val="11"/>
          <color rgb="FFFF0000"/>
          <name val="Calibri"/>
          <scheme val="minor"/>
        </font>
      </dxf>
    </rfmt>
    <rfmt sheetId="1" sqref="F26" start="0" length="0">
      <dxf>
        <font>
          <sz val="11"/>
          <color rgb="FFFF0000"/>
          <name val="Calibri"/>
          <scheme val="minor"/>
        </font>
      </dxf>
    </rfmt>
    <rfmt sheetId="1" sqref="F27" start="0" length="0">
      <dxf>
        <font>
          <sz val="11"/>
          <color rgb="FFFF0000"/>
          <name val="Calibri"/>
          <scheme val="minor"/>
        </font>
      </dxf>
    </rfmt>
    <rfmt sheetId="1" sqref="F29" start="0" length="0">
      <dxf>
        <font>
          <sz val="11"/>
          <color auto="1"/>
          <name val="Calibri"/>
          <scheme val="minor"/>
        </font>
      </dxf>
    </rfmt>
    <rfmt sheetId="1" sqref="F31" start="0" length="0">
      <dxf>
        <font>
          <sz val="11"/>
          <color rgb="FFFF0000"/>
          <name val="Calibri"/>
          <scheme val="minor"/>
        </font>
      </dxf>
    </rfmt>
    <rfmt sheetId="1" sqref="F32" start="0" length="0">
      <dxf>
        <font>
          <sz val="11"/>
          <color rgb="FFFF0000"/>
          <name val="Calibri"/>
          <scheme val="minor"/>
        </font>
      </dxf>
    </rfmt>
    <rfmt sheetId="1" sqref="F33" start="0" length="0">
      <dxf>
        <font>
          <sz val="11"/>
          <color rgb="FFFF0000"/>
          <name val="Calibri"/>
          <scheme val="minor"/>
        </font>
      </dxf>
    </rfmt>
    <rfmt sheetId="1" sqref="F34" start="0" length="0">
      <dxf>
        <font>
          <sz val="11"/>
          <color rgb="FFFF0000"/>
          <name val="Calibri"/>
          <scheme val="minor"/>
        </font>
      </dxf>
    </rfmt>
    <rfmt sheetId="1" sqref="F35" start="0" length="0">
      <dxf>
        <font>
          <sz val="11"/>
          <color rgb="FFFF0000"/>
          <name val="Calibri"/>
          <scheme val="minor"/>
        </font>
      </dxf>
    </rfmt>
    <rfmt sheetId="1" sqref="F36" start="0" length="0">
      <dxf>
        <font>
          <sz val="11"/>
          <color rgb="FFFF0000"/>
          <name val="Calibri"/>
          <scheme val="minor"/>
        </font>
      </dxf>
    </rfmt>
    <rfmt sheetId="1" sqref="F37" start="0" length="0">
      <dxf>
        <font>
          <sz val="11"/>
          <color rgb="FFFF0000"/>
          <name val="Calibri"/>
          <scheme val="minor"/>
        </font>
      </dxf>
    </rfmt>
    <rfmt sheetId="1" sqref="F38" start="0" length="0">
      <dxf>
        <font>
          <sz val="11"/>
          <color auto="1"/>
          <name val="Calibri"/>
          <scheme val="minor"/>
        </font>
      </dxf>
    </rfmt>
    <rfmt sheetId="1" sqref="F41" start="0" length="0">
      <dxf>
        <font>
          <sz val="11"/>
          <color rgb="FFFF0000"/>
          <name val="Calibri"/>
          <scheme val="minor"/>
        </font>
      </dxf>
    </rfmt>
    <rfmt sheetId="1" sqref="F42" start="0" length="0">
      <dxf>
        <font>
          <sz val="11"/>
          <color auto="1"/>
          <name val="Calibri"/>
          <scheme val="minor"/>
        </font>
      </dxf>
    </rfmt>
    <rfmt sheetId="1" sqref="F43" start="0" length="0">
      <dxf>
        <font>
          <sz val="11"/>
          <color auto="1"/>
          <name val="Calibri"/>
          <scheme val="minor"/>
        </font>
      </dxf>
    </rfmt>
    <rfmt sheetId="1" sqref="F44" start="0" length="0">
      <dxf>
        <font>
          <sz val="11"/>
          <color auto="1"/>
          <name val="Calibri"/>
          <scheme val="minor"/>
        </font>
      </dxf>
    </rfmt>
    <rfmt sheetId="1" sqref="F45" start="0" length="0">
      <dxf>
        <font>
          <sz val="11"/>
          <color rgb="FFFF0000"/>
          <name val="Calibri"/>
          <scheme val="minor"/>
        </font>
      </dxf>
    </rfmt>
    <rfmt sheetId="1" sqref="F46" start="0" length="0">
      <dxf>
        <font>
          <sz val="11"/>
          <color auto="1"/>
          <name val="Calibri"/>
          <scheme val="minor"/>
        </font>
      </dxf>
    </rfmt>
    <rfmt sheetId="1" sqref="F47" start="0" length="0">
      <dxf>
        <font>
          <sz val="11"/>
          <color auto="1"/>
          <name val="Calibri"/>
          <scheme val="minor"/>
        </font>
      </dxf>
    </rfmt>
    <rfmt sheetId="1" sqref="F48" start="0" length="0">
      <dxf>
        <font>
          <sz val="11"/>
          <color rgb="FFFF0000"/>
          <name val="Calibri"/>
          <scheme val="minor"/>
        </font>
      </dxf>
    </rfmt>
    <rfmt sheetId="1" sqref="F49" start="0" length="0">
      <dxf>
        <font>
          <sz val="11"/>
          <color auto="1"/>
          <name val="Calibri"/>
          <scheme val="minor"/>
        </font>
      </dxf>
    </rfmt>
    <rfmt sheetId="1" sqref="F50" start="0" length="0">
      <dxf>
        <font>
          <sz val="11"/>
          <color auto="1"/>
          <name val="Calibri"/>
          <scheme val="minor"/>
        </font>
      </dxf>
    </rfmt>
    <rfmt sheetId="1" sqref="F51" start="0" length="0">
      <dxf>
        <font>
          <sz val="11"/>
          <color auto="1"/>
          <name val="Calibri"/>
          <scheme val="minor"/>
        </font>
      </dxf>
    </rfmt>
    <rfmt sheetId="1" sqref="F52" start="0" length="0">
      <dxf>
        <font>
          <sz val="11"/>
          <color auto="1"/>
          <name val="Calibri"/>
          <scheme val="minor"/>
        </font>
      </dxf>
    </rfmt>
    <rfmt sheetId="1" sqref="F54" start="0" length="0">
      <dxf>
        <font>
          <sz val="11"/>
          <color auto="1"/>
          <name val="Calibri"/>
          <scheme val="minor"/>
        </font>
      </dxf>
    </rfmt>
    <rfmt sheetId="1" sqref="F55" start="0" length="0">
      <dxf>
        <font>
          <sz val="11"/>
          <color rgb="FFFF0000"/>
          <name val="Calibri"/>
          <scheme val="minor"/>
        </font>
      </dxf>
    </rfmt>
    <rfmt sheetId="1" sqref="F56" start="0" length="0">
      <dxf>
        <font>
          <sz val="11"/>
          <color rgb="FFFF0000"/>
          <name val="Calibri"/>
          <scheme val="minor"/>
        </font>
      </dxf>
    </rfmt>
    <rfmt sheetId="1" sqref="F57" start="0" length="0">
      <dxf>
        <font>
          <sz val="11"/>
          <color rgb="FFFF0000"/>
          <name val="Calibri"/>
          <scheme val="minor"/>
        </font>
      </dxf>
    </rfmt>
    <rfmt sheetId="1" sqref="F58" start="0" length="0">
      <dxf>
        <font>
          <sz val="11"/>
          <color rgb="FFFF0000"/>
          <name val="Calibri"/>
          <scheme val="minor"/>
        </font>
      </dxf>
    </rfmt>
    <rfmt sheetId="1" sqref="F59" start="0" length="0">
      <dxf>
        <font>
          <sz val="11"/>
          <color rgb="FFFF0000"/>
          <name val="Calibri"/>
          <scheme val="minor"/>
        </font>
      </dxf>
    </rfmt>
    <rfmt sheetId="1" sqref="F60" start="0" length="0">
      <dxf>
        <font>
          <sz val="11"/>
          <color rgb="FFFF0000"/>
          <name val="Calibri"/>
          <scheme val="minor"/>
        </font>
      </dxf>
    </rfmt>
    <rfmt sheetId="1" sqref="F61" start="0" length="0">
      <dxf>
        <font>
          <sz val="11"/>
          <color rgb="FFFF0000"/>
          <name val="Calibri"/>
          <scheme val="minor"/>
        </font>
      </dxf>
    </rfmt>
    <rfmt sheetId="1" sqref="F62" start="0" length="0">
      <dxf>
        <font>
          <sz val="11"/>
          <color rgb="FFFF0000"/>
          <name val="Calibri"/>
          <scheme val="minor"/>
        </font>
      </dxf>
    </rfmt>
    <rfmt sheetId="1" sqref="F63" start="0" length="0">
      <dxf>
        <font>
          <sz val="11"/>
          <color rgb="FFFF0000"/>
          <name val="Calibri"/>
          <scheme val="minor"/>
        </font>
      </dxf>
    </rfmt>
    <rfmt sheetId="1" sqref="F64" start="0" length="0">
      <dxf>
        <font>
          <sz val="11"/>
          <color rgb="FFFF0000"/>
          <name val="Calibri"/>
          <scheme val="minor"/>
        </font>
      </dxf>
    </rfmt>
    <rfmt sheetId="1" sqref="F67" start="0" length="0">
      <dxf>
        <font>
          <sz val="11"/>
          <color rgb="FFFF0000"/>
          <name val="Calibri"/>
          <scheme val="minor"/>
        </font>
      </dxf>
    </rfmt>
    <rfmt sheetId="1" sqref="F68" start="0" length="0">
      <dxf>
        <font>
          <sz val="11"/>
          <color rgb="FFFF0000"/>
          <name val="Calibri"/>
          <scheme val="minor"/>
        </font>
      </dxf>
    </rfmt>
    <rfmt sheetId="1" sqref="F69" start="0" length="0">
      <dxf>
        <font>
          <sz val="11"/>
          <color rgb="FFFF0000"/>
          <name val="Calibri"/>
          <scheme val="minor"/>
        </font>
      </dxf>
    </rfmt>
    <rfmt sheetId="1" sqref="F70" start="0" length="0">
      <dxf>
        <font>
          <sz val="11"/>
          <color rgb="FFFF0000"/>
          <name val="Calibri"/>
          <scheme val="minor"/>
        </font>
      </dxf>
    </rfmt>
    <rfmt sheetId="1" sqref="F71" start="0" length="0">
      <dxf>
        <font>
          <sz val="11"/>
          <color rgb="FFFF0000"/>
          <name val="Calibri"/>
          <scheme val="minor"/>
        </font>
      </dxf>
    </rfmt>
    <rfmt sheetId="1" sqref="F72" start="0" length="0">
      <dxf>
        <font>
          <sz val="11"/>
          <color rgb="FFFF0000"/>
          <name val="Calibri"/>
          <scheme val="minor"/>
        </font>
      </dxf>
    </rfmt>
    <rfmt sheetId="1" sqref="F73" start="0" length="0">
      <dxf>
        <font>
          <sz val="11"/>
          <color rgb="FFFF0000"/>
          <name val="Calibri"/>
          <scheme val="minor"/>
        </font>
      </dxf>
    </rfmt>
    <rfmt sheetId="1" sqref="F74" start="0" length="0">
      <dxf>
        <font>
          <sz val="11"/>
          <color rgb="FFFF0000"/>
          <name val="Calibri"/>
          <scheme val="minor"/>
        </font>
      </dxf>
    </rfmt>
    <rfmt sheetId="1" sqref="F75" start="0" length="0">
      <dxf>
        <font>
          <sz val="11"/>
          <color auto="1"/>
          <name val="Calibri"/>
          <scheme val="minor"/>
        </font>
      </dxf>
    </rfmt>
    <rfmt sheetId="1" sqref="F76" start="0" length="0">
      <dxf>
        <font>
          <sz val="11"/>
          <color auto="1"/>
          <name val="Calibri"/>
          <scheme val="minor"/>
        </font>
      </dxf>
    </rfmt>
    <rfmt sheetId="1" sqref="F77" start="0" length="0">
      <dxf>
        <font>
          <sz val="11"/>
          <color auto="1"/>
          <name val="Calibri"/>
          <scheme val="minor"/>
        </font>
      </dxf>
    </rfmt>
    <rfmt sheetId="1" sqref="F78" start="0" length="0">
      <dxf>
        <font>
          <sz val="11"/>
          <color auto="1"/>
          <name val="Calibri"/>
          <scheme val="minor"/>
        </font>
      </dxf>
    </rfmt>
    <rfmt sheetId="1" sqref="F79" start="0" length="0">
      <dxf>
        <font>
          <sz val="11"/>
          <color rgb="FFFF0000"/>
          <name val="Calibri"/>
          <scheme val="minor"/>
        </font>
      </dxf>
    </rfmt>
    <rfmt sheetId="1" sqref="F80" start="0" length="0">
      <dxf>
        <font>
          <sz val="11"/>
          <color auto="1"/>
          <name val="Calibri"/>
          <scheme val="minor"/>
        </font>
      </dxf>
    </rfmt>
    <rfmt sheetId="1" sqref="F81" start="0" length="0">
      <dxf>
        <font>
          <sz val="11"/>
          <color auto="1"/>
          <name val="Calibri"/>
          <scheme val="minor"/>
        </font>
      </dxf>
    </rfmt>
    <rfmt sheetId="1" sqref="F82" start="0" length="0">
      <dxf>
        <font>
          <sz val="11"/>
          <color auto="1"/>
          <name val="Calibri"/>
          <scheme val="minor"/>
        </font>
      </dxf>
    </rfmt>
    <rfmt sheetId="1" sqref="F83" start="0" length="0">
      <dxf>
        <font>
          <sz val="11"/>
          <color auto="1"/>
          <name val="Calibri"/>
          <scheme val="minor"/>
        </font>
      </dxf>
    </rfmt>
    <rfmt sheetId="1" sqref="F84" start="0" length="0">
      <dxf>
        <font>
          <sz val="11"/>
          <color auto="1"/>
          <name val="Calibri"/>
          <scheme val="minor"/>
        </font>
      </dxf>
    </rfmt>
    <rfmt sheetId="1" sqref="F85" start="0" length="0">
      <dxf>
        <font>
          <sz val="11"/>
          <color auto="1"/>
          <name val="Calibri"/>
          <scheme val="minor"/>
        </font>
      </dxf>
    </rfmt>
    <rfmt sheetId="1" sqref="F86" start="0" length="0">
      <dxf>
        <font>
          <sz val="11"/>
          <color auto="1"/>
          <name val="Calibri"/>
          <scheme val="minor"/>
        </font>
      </dxf>
    </rfmt>
    <rfmt sheetId="1" sqref="F88" start="0" length="0">
      <dxf>
        <font>
          <sz val="11"/>
          <color auto="1"/>
          <name val="Calibri"/>
          <scheme val="minor"/>
        </font>
      </dxf>
    </rfmt>
    <rfmt sheetId="1" sqref="F89" start="0" length="0">
      <dxf>
        <font>
          <sz val="11"/>
          <color rgb="FFFF0000"/>
          <name val="Calibri"/>
          <scheme val="minor"/>
        </font>
      </dxf>
    </rfmt>
    <rfmt sheetId="1" sqref="F92" start="0" length="0">
      <dxf>
        <font>
          <sz val="11"/>
          <color auto="1"/>
          <name val="Calibri"/>
          <scheme val="minor"/>
        </font>
      </dxf>
    </rfmt>
    <rfmt sheetId="1" sqref="F94" start="0" length="0">
      <dxf>
        <font>
          <sz val="11"/>
          <color auto="1"/>
          <name val="Calibri"/>
          <scheme val="minor"/>
        </font>
      </dxf>
    </rfmt>
    <rfmt sheetId="1" sqref="F95" start="0" length="0">
      <dxf>
        <font>
          <sz val="11"/>
          <color auto="1"/>
          <name val="Calibri"/>
          <scheme val="minor"/>
        </font>
      </dxf>
    </rfmt>
    <rfmt sheetId="1" sqref="F96" start="0" length="0">
      <dxf>
        <font>
          <sz val="11"/>
          <color auto="1"/>
          <name val="Calibri"/>
          <scheme val="minor"/>
        </font>
      </dxf>
    </rfmt>
    <rfmt sheetId="1" sqref="F97" start="0" length="0">
      <dxf>
        <font>
          <sz val="11"/>
          <color auto="1"/>
          <name val="Calibri"/>
          <scheme val="minor"/>
        </font>
      </dxf>
    </rfmt>
    <rfmt sheetId="1" sqref="F98" start="0" length="0">
      <dxf>
        <font>
          <sz val="11"/>
          <color auto="1"/>
          <name val="Calibri"/>
          <scheme val="minor"/>
        </font>
      </dxf>
    </rfmt>
    <rfmt sheetId="1" sqref="F99" start="0" length="0">
      <dxf>
        <font>
          <sz val="11"/>
          <color auto="1"/>
          <name val="Calibri"/>
          <scheme val="minor"/>
        </font>
      </dxf>
    </rfmt>
    <rfmt sheetId="1" sqref="F100" start="0" length="0">
      <dxf>
        <font>
          <sz val="11"/>
          <color auto="1"/>
          <name val="Calibri"/>
          <scheme val="minor"/>
        </font>
      </dxf>
    </rfmt>
    <rfmt sheetId="1" sqref="F101" start="0" length="0">
      <dxf>
        <font>
          <sz val="11"/>
          <color auto="1"/>
          <name val="Calibri"/>
          <scheme val="minor"/>
        </font>
      </dxf>
    </rfmt>
    <rfmt sheetId="1" sqref="F102" start="0" length="0">
      <dxf>
        <font>
          <sz val="11"/>
          <color auto="1"/>
          <name val="Calibri"/>
          <scheme val="minor"/>
        </font>
      </dxf>
    </rfmt>
    <rfmt sheetId="1" sqref="F103" start="0" length="0">
      <dxf>
        <font>
          <sz val="11"/>
          <color auto="1"/>
          <name val="Calibri"/>
          <scheme val="minor"/>
        </font>
      </dxf>
    </rfmt>
    <rfmt sheetId="1" sqref="F105" start="0" length="0">
      <dxf>
        <font>
          <sz val="11"/>
          <color auto="1"/>
          <name val="Calibri"/>
          <scheme val="minor"/>
        </font>
      </dxf>
    </rfmt>
    <rfmt sheetId="1" sqref="F106" start="0" length="0">
      <dxf>
        <font>
          <sz val="11"/>
          <color auto="1"/>
          <name val="Calibri"/>
          <scheme val="minor"/>
        </font>
      </dxf>
    </rfmt>
    <rfmt sheetId="1" sqref="F109" start="0" length="0">
      <dxf>
        <font>
          <sz val="11"/>
          <color auto="1"/>
          <name val="Calibri"/>
          <scheme val="minor"/>
        </font>
      </dxf>
    </rfmt>
    <rfmt sheetId="1" sqref="F110" start="0" length="0">
      <dxf>
        <font>
          <sz val="11"/>
          <color auto="1"/>
          <name val="Calibri"/>
          <scheme val="minor"/>
        </font>
      </dxf>
    </rfmt>
    <rfmt sheetId="1" sqref="F113" start="0" length="0">
      <dxf>
        <font>
          <sz val="11"/>
          <color auto="1"/>
          <name val="Calibri"/>
          <scheme val="minor"/>
        </font>
      </dxf>
    </rfmt>
    <rfmt sheetId="1" sqref="F114" start="0" length="0">
      <dxf>
        <font>
          <sz val="11"/>
          <color auto="1"/>
          <name val="Calibri"/>
          <scheme val="minor"/>
        </font>
      </dxf>
    </rfmt>
    <rfmt sheetId="1" sqref="F121" start="0" length="0">
      <dxf>
        <font>
          <sz val="11"/>
          <color auto="1"/>
          <name val="Calibri"/>
          <scheme val="minor"/>
        </font>
      </dxf>
    </rfmt>
  </rrc>
  <rrc rId="66" sId="1" ref="F1:F1048576" action="deleteCol">
    <rfmt sheetId="1" xfDxf="1" sqref="F1:F1048576" start="0" length="0"/>
    <rfmt sheetId="1" sqref="F7" start="0" length="0">
      <dxf>
        <font>
          <sz val="11"/>
          <color rgb="FFFF0000"/>
          <name val="Calibri"/>
          <scheme val="minor"/>
        </font>
      </dxf>
    </rfmt>
    <rfmt sheetId="1" sqref="F8" start="0" length="0">
      <dxf>
        <font>
          <sz val="11"/>
          <color auto="1"/>
          <name val="Calibri"/>
          <scheme val="minor"/>
        </font>
      </dxf>
    </rfmt>
    <rfmt sheetId="1" sqref="F9" start="0" length="0">
      <dxf>
        <font>
          <sz val="11"/>
          <color auto="1"/>
          <name val="Calibri"/>
          <scheme val="minor"/>
        </font>
      </dxf>
    </rfmt>
    <rfmt sheetId="1" sqref="F10" start="0" length="0">
      <dxf>
        <font>
          <sz val="11"/>
          <color auto="1"/>
          <name val="Calibri"/>
          <scheme val="minor"/>
        </font>
      </dxf>
    </rfmt>
    <rfmt sheetId="1" sqref="F13" start="0" length="0">
      <dxf>
        <font>
          <sz val="11"/>
          <color auto="1"/>
          <name val="Calibri"/>
          <scheme val="minor"/>
        </font>
      </dxf>
    </rfmt>
    <rfmt sheetId="1" sqref="F14" start="0" length="0">
      <dxf>
        <font>
          <sz val="11"/>
          <color rgb="FFFF0000"/>
          <name val="Calibri"/>
          <scheme val="minor"/>
        </font>
      </dxf>
    </rfmt>
    <rfmt sheetId="1" sqref="F15" start="0" length="0">
      <dxf>
        <font>
          <sz val="11"/>
          <color rgb="FFFF0000"/>
          <name val="Calibri"/>
          <scheme val="minor"/>
        </font>
      </dxf>
    </rfmt>
    <rfmt sheetId="1" sqref="F16" start="0" length="0">
      <dxf>
        <font>
          <sz val="11"/>
          <color rgb="FFFF0000"/>
          <name val="Calibri"/>
          <scheme val="minor"/>
        </font>
      </dxf>
    </rfmt>
    <rfmt sheetId="1" sqref="F17" start="0" length="0">
      <dxf>
        <font>
          <sz val="11"/>
          <color rgb="FFFF0000"/>
          <name val="Calibri"/>
          <scheme val="minor"/>
        </font>
      </dxf>
    </rfmt>
    <rfmt sheetId="1" sqref="F18" start="0" length="0">
      <dxf>
        <font>
          <sz val="11"/>
          <color rgb="FFFF0000"/>
          <name val="Calibri"/>
          <scheme val="minor"/>
        </font>
      </dxf>
    </rfmt>
    <rfmt sheetId="1" sqref="F19" start="0" length="0">
      <dxf>
        <font>
          <sz val="11"/>
          <color rgb="FFFF0000"/>
          <name val="Calibri"/>
          <scheme val="minor"/>
        </font>
      </dxf>
    </rfmt>
    <rfmt sheetId="1" sqref="F20" start="0" length="0">
      <dxf>
        <font>
          <sz val="11"/>
          <color rgb="FFFF0000"/>
          <name val="Calibri"/>
          <scheme val="minor"/>
        </font>
      </dxf>
    </rfmt>
    <rfmt sheetId="1" sqref="F21" start="0" length="0">
      <dxf>
        <font>
          <sz val="11"/>
          <color rgb="FFFF0000"/>
          <name val="Calibri"/>
          <scheme val="minor"/>
        </font>
      </dxf>
    </rfmt>
    <rfmt sheetId="1" sqref="F22" start="0" length="0">
      <dxf>
        <font>
          <sz val="11"/>
          <color rgb="FFFF0000"/>
          <name val="Calibri"/>
          <scheme val="minor"/>
        </font>
      </dxf>
    </rfmt>
    <rfmt sheetId="1" sqref="F23" start="0" length="0">
      <dxf>
        <font>
          <sz val="11"/>
          <color rgb="FFFF0000"/>
          <name val="Calibri"/>
          <scheme val="minor"/>
        </font>
      </dxf>
    </rfmt>
    <rfmt sheetId="1" sqref="F24" start="0" length="0">
      <dxf>
        <font>
          <sz val="11"/>
          <color rgb="FFFF0000"/>
          <name val="Calibri"/>
          <scheme val="minor"/>
        </font>
      </dxf>
    </rfmt>
    <rfmt sheetId="1" sqref="F25" start="0" length="0">
      <dxf>
        <font>
          <sz val="11"/>
          <color rgb="FFFF0000"/>
          <name val="Calibri"/>
          <scheme val="minor"/>
        </font>
      </dxf>
    </rfmt>
    <rfmt sheetId="1" sqref="F26" start="0" length="0">
      <dxf>
        <font>
          <sz val="11"/>
          <color rgb="FFFF0000"/>
          <name val="Calibri"/>
          <scheme val="minor"/>
        </font>
      </dxf>
    </rfmt>
    <rfmt sheetId="1" sqref="F27" start="0" length="0">
      <dxf>
        <font>
          <sz val="11"/>
          <color rgb="FFFF0000"/>
          <name val="Calibri"/>
          <scheme val="minor"/>
        </font>
      </dxf>
    </rfmt>
    <rfmt sheetId="1" sqref="F29" start="0" length="0">
      <dxf>
        <font>
          <sz val="11"/>
          <color auto="1"/>
          <name val="Calibri"/>
          <scheme val="minor"/>
        </font>
      </dxf>
    </rfmt>
    <rfmt sheetId="1" sqref="F31" start="0" length="0">
      <dxf>
        <font>
          <sz val="11"/>
          <color rgb="FFFF0000"/>
          <name val="Calibri"/>
          <scheme val="minor"/>
        </font>
      </dxf>
    </rfmt>
    <rfmt sheetId="1" sqref="F32" start="0" length="0">
      <dxf>
        <font>
          <sz val="11"/>
          <color rgb="FFFF0000"/>
          <name val="Calibri"/>
          <scheme val="minor"/>
        </font>
      </dxf>
    </rfmt>
    <rfmt sheetId="1" sqref="F33" start="0" length="0">
      <dxf>
        <font>
          <sz val="11"/>
          <color rgb="FFFF0000"/>
          <name val="Calibri"/>
          <scheme val="minor"/>
        </font>
      </dxf>
    </rfmt>
    <rfmt sheetId="1" sqref="F34" start="0" length="0">
      <dxf>
        <font>
          <sz val="11"/>
          <color rgb="FFFF0000"/>
          <name val="Calibri"/>
          <scheme val="minor"/>
        </font>
      </dxf>
    </rfmt>
    <rfmt sheetId="1" sqref="F35" start="0" length="0">
      <dxf>
        <font>
          <sz val="11"/>
          <color rgb="FFFF0000"/>
          <name val="Calibri"/>
          <scheme val="minor"/>
        </font>
      </dxf>
    </rfmt>
    <rfmt sheetId="1" sqref="F36" start="0" length="0">
      <dxf>
        <font>
          <sz val="11"/>
          <color rgb="FFFF0000"/>
          <name val="Calibri"/>
          <scheme val="minor"/>
        </font>
      </dxf>
    </rfmt>
    <rfmt sheetId="1" sqref="F37" start="0" length="0">
      <dxf>
        <font>
          <sz val="11"/>
          <color rgb="FFFF0000"/>
          <name val="Calibri"/>
          <scheme val="minor"/>
        </font>
      </dxf>
    </rfmt>
    <rfmt sheetId="1" sqref="F38" start="0" length="0">
      <dxf>
        <font>
          <sz val="11"/>
          <color auto="1"/>
          <name val="Calibri"/>
          <scheme val="minor"/>
        </font>
      </dxf>
    </rfmt>
    <rfmt sheetId="1" sqref="F41" start="0" length="0">
      <dxf>
        <font>
          <sz val="11"/>
          <color rgb="FFFF0000"/>
          <name val="Calibri"/>
          <scheme val="minor"/>
        </font>
      </dxf>
    </rfmt>
    <rfmt sheetId="1" sqref="F42" start="0" length="0">
      <dxf>
        <font>
          <sz val="11"/>
          <color auto="1"/>
          <name val="Calibri"/>
          <scheme val="minor"/>
        </font>
      </dxf>
    </rfmt>
    <rfmt sheetId="1" sqref="F43" start="0" length="0">
      <dxf>
        <font>
          <sz val="11"/>
          <color auto="1"/>
          <name val="Calibri"/>
          <scheme val="minor"/>
        </font>
      </dxf>
    </rfmt>
    <rfmt sheetId="1" sqref="F44" start="0" length="0">
      <dxf>
        <font>
          <sz val="11"/>
          <color auto="1"/>
          <name val="Calibri"/>
          <scheme val="minor"/>
        </font>
      </dxf>
    </rfmt>
    <rfmt sheetId="1" sqref="F45" start="0" length="0">
      <dxf>
        <font>
          <sz val="11"/>
          <color rgb="FFFF0000"/>
          <name val="Calibri"/>
          <scheme val="minor"/>
        </font>
      </dxf>
    </rfmt>
    <rfmt sheetId="1" sqref="F46" start="0" length="0">
      <dxf>
        <font>
          <sz val="11"/>
          <color auto="1"/>
          <name val="Calibri"/>
          <scheme val="minor"/>
        </font>
      </dxf>
    </rfmt>
    <rfmt sheetId="1" sqref="F47" start="0" length="0">
      <dxf>
        <font>
          <sz val="11"/>
          <color auto="1"/>
          <name val="Calibri"/>
          <scheme val="minor"/>
        </font>
      </dxf>
    </rfmt>
    <rfmt sheetId="1" sqref="F48" start="0" length="0">
      <dxf>
        <font>
          <sz val="11"/>
          <color rgb="FFFF0000"/>
          <name val="Calibri"/>
          <scheme val="minor"/>
        </font>
      </dxf>
    </rfmt>
    <rfmt sheetId="1" sqref="F49" start="0" length="0">
      <dxf>
        <font>
          <sz val="11"/>
          <color auto="1"/>
          <name val="Calibri"/>
          <scheme val="minor"/>
        </font>
      </dxf>
    </rfmt>
    <rfmt sheetId="1" sqref="F50" start="0" length="0">
      <dxf>
        <font>
          <sz val="11"/>
          <color auto="1"/>
          <name val="Calibri"/>
          <scheme val="minor"/>
        </font>
      </dxf>
    </rfmt>
    <rfmt sheetId="1" sqref="F51" start="0" length="0">
      <dxf>
        <font>
          <sz val="11"/>
          <color auto="1"/>
          <name val="Calibri"/>
          <scheme val="minor"/>
        </font>
      </dxf>
    </rfmt>
    <rfmt sheetId="1" sqref="F52" start="0" length="0">
      <dxf>
        <font>
          <sz val="11"/>
          <color auto="1"/>
          <name val="Calibri"/>
          <scheme val="minor"/>
        </font>
      </dxf>
    </rfmt>
    <rfmt sheetId="1" sqref="F54" start="0" length="0">
      <dxf>
        <font>
          <sz val="11"/>
          <color auto="1"/>
          <name val="Calibri"/>
          <scheme val="minor"/>
        </font>
      </dxf>
    </rfmt>
    <rfmt sheetId="1" sqref="F55" start="0" length="0">
      <dxf>
        <font>
          <sz val="11"/>
          <color rgb="FFFF0000"/>
          <name val="Calibri"/>
          <scheme val="minor"/>
        </font>
      </dxf>
    </rfmt>
    <rfmt sheetId="1" sqref="F56" start="0" length="0">
      <dxf>
        <font>
          <sz val="11"/>
          <color rgb="FFFF0000"/>
          <name val="Calibri"/>
          <scheme val="minor"/>
        </font>
      </dxf>
    </rfmt>
    <rfmt sheetId="1" sqref="F57" start="0" length="0">
      <dxf>
        <font>
          <sz val="11"/>
          <color rgb="FFFF0000"/>
          <name val="Calibri"/>
          <scheme val="minor"/>
        </font>
      </dxf>
    </rfmt>
    <rfmt sheetId="1" sqref="F58" start="0" length="0">
      <dxf>
        <font>
          <sz val="11"/>
          <color rgb="FFFF0000"/>
          <name val="Calibri"/>
          <scheme val="minor"/>
        </font>
      </dxf>
    </rfmt>
    <rfmt sheetId="1" sqref="F59" start="0" length="0">
      <dxf>
        <font>
          <sz val="11"/>
          <color rgb="FFFF0000"/>
          <name val="Calibri"/>
          <scheme val="minor"/>
        </font>
      </dxf>
    </rfmt>
    <rfmt sheetId="1" sqref="F60" start="0" length="0">
      <dxf>
        <font>
          <sz val="11"/>
          <color rgb="FFFF0000"/>
          <name val="Calibri"/>
          <scheme val="minor"/>
        </font>
      </dxf>
    </rfmt>
    <rfmt sheetId="1" sqref="F61" start="0" length="0">
      <dxf>
        <font>
          <sz val="11"/>
          <color rgb="FFFF0000"/>
          <name val="Calibri"/>
          <scheme val="minor"/>
        </font>
      </dxf>
    </rfmt>
    <rfmt sheetId="1" sqref="F62" start="0" length="0">
      <dxf>
        <font>
          <sz val="11"/>
          <color rgb="FFFF0000"/>
          <name val="Calibri"/>
          <scheme val="minor"/>
        </font>
      </dxf>
    </rfmt>
    <rfmt sheetId="1" sqref="F63" start="0" length="0">
      <dxf>
        <font>
          <sz val="11"/>
          <color rgb="FFFF0000"/>
          <name val="Calibri"/>
          <scheme val="minor"/>
        </font>
      </dxf>
    </rfmt>
    <rfmt sheetId="1" sqref="F64" start="0" length="0">
      <dxf>
        <font>
          <sz val="11"/>
          <color rgb="FFFF0000"/>
          <name val="Calibri"/>
          <scheme val="minor"/>
        </font>
      </dxf>
    </rfmt>
    <rfmt sheetId="1" sqref="F67" start="0" length="0">
      <dxf>
        <font>
          <sz val="11"/>
          <color rgb="FFFF0000"/>
          <name val="Calibri"/>
          <scheme val="minor"/>
        </font>
      </dxf>
    </rfmt>
    <rfmt sheetId="1" sqref="F68" start="0" length="0">
      <dxf>
        <font>
          <sz val="11"/>
          <color rgb="FFFF0000"/>
          <name val="Calibri"/>
          <scheme val="minor"/>
        </font>
      </dxf>
    </rfmt>
    <rfmt sheetId="1" sqref="F69" start="0" length="0">
      <dxf>
        <font>
          <sz val="11"/>
          <color rgb="FFFF0000"/>
          <name val="Calibri"/>
          <scheme val="minor"/>
        </font>
      </dxf>
    </rfmt>
    <rfmt sheetId="1" sqref="F70" start="0" length="0">
      <dxf>
        <font>
          <sz val="11"/>
          <color rgb="FFFF0000"/>
          <name val="Calibri"/>
          <scheme val="minor"/>
        </font>
      </dxf>
    </rfmt>
    <rfmt sheetId="1" sqref="F71" start="0" length="0">
      <dxf>
        <font>
          <sz val="11"/>
          <color rgb="FFFF0000"/>
          <name val="Calibri"/>
          <scheme val="minor"/>
        </font>
      </dxf>
    </rfmt>
    <rfmt sheetId="1" sqref="F72" start="0" length="0">
      <dxf>
        <font>
          <sz val="11"/>
          <color rgb="FFFF0000"/>
          <name val="Calibri"/>
          <scheme val="minor"/>
        </font>
      </dxf>
    </rfmt>
    <rfmt sheetId="1" sqref="F73" start="0" length="0">
      <dxf>
        <font>
          <sz val="11"/>
          <color rgb="FFFF0000"/>
          <name val="Calibri"/>
          <scheme val="minor"/>
        </font>
      </dxf>
    </rfmt>
    <rfmt sheetId="1" sqref="F74" start="0" length="0">
      <dxf>
        <font>
          <sz val="11"/>
          <color rgb="FFFF0000"/>
          <name val="Calibri"/>
          <scheme val="minor"/>
        </font>
      </dxf>
    </rfmt>
    <rfmt sheetId="1" sqref="F75" start="0" length="0">
      <dxf>
        <font>
          <sz val="11"/>
          <color auto="1"/>
          <name val="Calibri"/>
          <scheme val="minor"/>
        </font>
      </dxf>
    </rfmt>
    <rfmt sheetId="1" sqref="F76" start="0" length="0">
      <dxf>
        <font>
          <sz val="11"/>
          <color auto="1"/>
          <name val="Calibri"/>
          <scheme val="minor"/>
        </font>
      </dxf>
    </rfmt>
    <rfmt sheetId="1" sqref="F77" start="0" length="0">
      <dxf>
        <font>
          <sz val="11"/>
          <color auto="1"/>
          <name val="Calibri"/>
          <scheme val="minor"/>
        </font>
      </dxf>
    </rfmt>
    <rfmt sheetId="1" sqref="F78" start="0" length="0">
      <dxf>
        <font>
          <sz val="11"/>
          <color auto="1"/>
          <name val="Calibri"/>
          <scheme val="minor"/>
        </font>
      </dxf>
    </rfmt>
    <rfmt sheetId="1" sqref="F79" start="0" length="0">
      <dxf>
        <font>
          <sz val="11"/>
          <color rgb="FFFF0000"/>
          <name val="Calibri"/>
          <scheme val="minor"/>
        </font>
      </dxf>
    </rfmt>
    <rfmt sheetId="1" sqref="F80" start="0" length="0">
      <dxf>
        <font>
          <sz val="11"/>
          <color auto="1"/>
          <name val="Calibri"/>
          <scheme val="minor"/>
        </font>
      </dxf>
    </rfmt>
    <rfmt sheetId="1" sqref="F81" start="0" length="0">
      <dxf>
        <font>
          <sz val="11"/>
          <color auto="1"/>
          <name val="Calibri"/>
          <scheme val="minor"/>
        </font>
      </dxf>
    </rfmt>
    <rfmt sheetId="1" sqref="F82" start="0" length="0">
      <dxf>
        <font>
          <sz val="11"/>
          <color auto="1"/>
          <name val="Calibri"/>
          <scheme val="minor"/>
        </font>
      </dxf>
    </rfmt>
    <rfmt sheetId="1" sqref="F83" start="0" length="0">
      <dxf>
        <font>
          <sz val="11"/>
          <color auto="1"/>
          <name val="Calibri"/>
          <scheme val="minor"/>
        </font>
      </dxf>
    </rfmt>
    <rfmt sheetId="1" sqref="F84" start="0" length="0">
      <dxf>
        <font>
          <sz val="11"/>
          <color auto="1"/>
          <name val="Calibri"/>
          <scheme val="minor"/>
        </font>
      </dxf>
    </rfmt>
    <rfmt sheetId="1" sqref="F85" start="0" length="0">
      <dxf>
        <font>
          <sz val="11"/>
          <color auto="1"/>
          <name val="Calibri"/>
          <scheme val="minor"/>
        </font>
      </dxf>
    </rfmt>
    <rfmt sheetId="1" sqref="F86" start="0" length="0">
      <dxf>
        <font>
          <sz val="11"/>
          <color auto="1"/>
          <name val="Calibri"/>
          <scheme val="minor"/>
        </font>
      </dxf>
    </rfmt>
    <rfmt sheetId="1" sqref="F88" start="0" length="0">
      <dxf>
        <font>
          <sz val="11"/>
          <color auto="1"/>
          <name val="Calibri"/>
          <scheme val="minor"/>
        </font>
      </dxf>
    </rfmt>
    <rfmt sheetId="1" sqref="F89" start="0" length="0">
      <dxf>
        <font>
          <sz val="11"/>
          <color rgb="FFFF0000"/>
          <name val="Calibri"/>
          <scheme val="minor"/>
        </font>
      </dxf>
    </rfmt>
    <rfmt sheetId="1" sqref="F92" start="0" length="0">
      <dxf>
        <font>
          <sz val="11"/>
          <color auto="1"/>
          <name val="Calibri"/>
          <scheme val="minor"/>
        </font>
      </dxf>
    </rfmt>
    <rfmt sheetId="1" sqref="F94" start="0" length="0">
      <dxf>
        <font>
          <sz val="11"/>
          <color auto="1"/>
          <name val="Calibri"/>
          <scheme val="minor"/>
        </font>
      </dxf>
    </rfmt>
    <rfmt sheetId="1" sqref="F95" start="0" length="0">
      <dxf>
        <font>
          <sz val="11"/>
          <color auto="1"/>
          <name val="Calibri"/>
          <scheme val="minor"/>
        </font>
      </dxf>
    </rfmt>
    <rfmt sheetId="1" sqref="F96" start="0" length="0">
      <dxf>
        <font>
          <sz val="11"/>
          <color auto="1"/>
          <name val="Calibri"/>
          <scheme val="minor"/>
        </font>
      </dxf>
    </rfmt>
    <rfmt sheetId="1" sqref="F97" start="0" length="0">
      <dxf>
        <font>
          <sz val="11"/>
          <color auto="1"/>
          <name val="Calibri"/>
          <scheme val="minor"/>
        </font>
      </dxf>
    </rfmt>
    <rfmt sheetId="1" sqref="F98" start="0" length="0">
      <dxf>
        <font>
          <sz val="11"/>
          <color auto="1"/>
          <name val="Calibri"/>
          <scheme val="minor"/>
        </font>
      </dxf>
    </rfmt>
    <rfmt sheetId="1" sqref="F99" start="0" length="0">
      <dxf>
        <font>
          <sz val="11"/>
          <color auto="1"/>
          <name val="Calibri"/>
          <scheme val="minor"/>
        </font>
      </dxf>
    </rfmt>
    <rfmt sheetId="1" sqref="F100" start="0" length="0">
      <dxf>
        <font>
          <sz val="11"/>
          <color auto="1"/>
          <name val="Calibri"/>
          <scheme val="minor"/>
        </font>
      </dxf>
    </rfmt>
    <rfmt sheetId="1" sqref="F101" start="0" length="0">
      <dxf>
        <font>
          <sz val="11"/>
          <color auto="1"/>
          <name val="Calibri"/>
          <scheme val="minor"/>
        </font>
      </dxf>
    </rfmt>
    <rfmt sheetId="1" sqref="F102" start="0" length="0">
      <dxf>
        <font>
          <sz val="11"/>
          <color auto="1"/>
          <name val="Calibri"/>
          <scheme val="minor"/>
        </font>
      </dxf>
    </rfmt>
    <rfmt sheetId="1" sqref="F103" start="0" length="0">
      <dxf>
        <font>
          <sz val="11"/>
          <color auto="1"/>
          <name val="Calibri"/>
          <scheme val="minor"/>
        </font>
      </dxf>
    </rfmt>
    <rfmt sheetId="1" sqref="F105" start="0" length="0">
      <dxf>
        <font>
          <sz val="11"/>
          <color auto="1"/>
          <name val="Calibri"/>
          <scheme val="minor"/>
        </font>
      </dxf>
    </rfmt>
    <rfmt sheetId="1" sqref="F106" start="0" length="0">
      <dxf>
        <font>
          <sz val="11"/>
          <color auto="1"/>
          <name val="Calibri"/>
          <scheme val="minor"/>
        </font>
      </dxf>
    </rfmt>
    <rfmt sheetId="1" sqref="F109" start="0" length="0">
      <dxf>
        <font>
          <sz val="11"/>
          <color auto="1"/>
          <name val="Calibri"/>
          <scheme val="minor"/>
        </font>
      </dxf>
    </rfmt>
    <rfmt sheetId="1" sqref="F110" start="0" length="0">
      <dxf>
        <font>
          <sz val="11"/>
          <color auto="1"/>
          <name val="Calibri"/>
          <scheme val="minor"/>
        </font>
      </dxf>
    </rfmt>
    <rfmt sheetId="1" sqref="F113" start="0" length="0">
      <dxf>
        <font>
          <sz val="11"/>
          <color auto="1"/>
          <name val="Calibri"/>
          <scheme val="minor"/>
        </font>
      </dxf>
    </rfmt>
    <rfmt sheetId="1" sqref="F114" start="0" length="0">
      <dxf>
        <font>
          <sz val="11"/>
          <color auto="1"/>
          <name val="Calibri"/>
          <scheme val="minor"/>
        </font>
      </dxf>
    </rfmt>
    <rfmt sheetId="1" sqref="F121" start="0" length="0">
      <dxf>
        <font>
          <sz val="11"/>
          <color auto="1"/>
          <name val="Calibri"/>
          <scheme val="minor"/>
        </font>
      </dxf>
    </rfmt>
  </rrc>
  <rrc rId="67" sId="1" ref="F1:F1048576" action="deleteCol">
    <rfmt sheetId="1" xfDxf="1" sqref="F1:F1048576" start="0" length="0"/>
    <rfmt sheetId="1" sqref="F7" start="0" length="0">
      <dxf>
        <font>
          <sz val="11"/>
          <color rgb="FFFF0000"/>
          <name val="Calibri"/>
          <scheme val="minor"/>
        </font>
      </dxf>
    </rfmt>
    <rfmt sheetId="1" sqref="F8" start="0" length="0">
      <dxf>
        <font>
          <sz val="11"/>
          <color auto="1"/>
          <name val="Calibri"/>
          <scheme val="minor"/>
        </font>
      </dxf>
    </rfmt>
    <rfmt sheetId="1" sqref="F9" start="0" length="0">
      <dxf>
        <font>
          <sz val="11"/>
          <color auto="1"/>
          <name val="Calibri"/>
          <scheme val="minor"/>
        </font>
      </dxf>
    </rfmt>
    <rfmt sheetId="1" sqref="F10" start="0" length="0">
      <dxf>
        <font>
          <sz val="11"/>
          <color auto="1"/>
          <name val="Calibri"/>
          <scheme val="minor"/>
        </font>
      </dxf>
    </rfmt>
    <rfmt sheetId="1" sqref="F13" start="0" length="0">
      <dxf>
        <font>
          <sz val="11"/>
          <color auto="1"/>
          <name val="Calibri"/>
          <scheme val="minor"/>
        </font>
      </dxf>
    </rfmt>
    <rfmt sheetId="1" sqref="F14" start="0" length="0">
      <dxf>
        <font>
          <sz val="11"/>
          <color rgb="FFFF0000"/>
          <name val="Calibri"/>
          <scheme val="minor"/>
        </font>
      </dxf>
    </rfmt>
    <rfmt sheetId="1" sqref="F15" start="0" length="0">
      <dxf>
        <font>
          <sz val="11"/>
          <color rgb="FFFF0000"/>
          <name val="Calibri"/>
          <scheme val="minor"/>
        </font>
      </dxf>
    </rfmt>
    <rfmt sheetId="1" sqref="F16" start="0" length="0">
      <dxf>
        <font>
          <sz val="11"/>
          <color rgb="FFFF0000"/>
          <name val="Calibri"/>
          <scheme val="minor"/>
        </font>
      </dxf>
    </rfmt>
    <rfmt sheetId="1" sqref="F17" start="0" length="0">
      <dxf>
        <font>
          <sz val="11"/>
          <color rgb="FFFF0000"/>
          <name val="Calibri"/>
          <scheme val="minor"/>
        </font>
      </dxf>
    </rfmt>
    <rfmt sheetId="1" sqref="F18" start="0" length="0">
      <dxf>
        <font>
          <sz val="11"/>
          <color rgb="FFFF0000"/>
          <name val="Calibri"/>
          <scheme val="minor"/>
        </font>
      </dxf>
    </rfmt>
    <rfmt sheetId="1" sqref="F19" start="0" length="0">
      <dxf>
        <font>
          <sz val="11"/>
          <color rgb="FFFF0000"/>
          <name val="Calibri"/>
          <scheme val="minor"/>
        </font>
      </dxf>
    </rfmt>
    <rfmt sheetId="1" sqref="F20" start="0" length="0">
      <dxf>
        <font>
          <sz val="11"/>
          <color rgb="FFFF0000"/>
          <name val="Calibri"/>
          <scheme val="minor"/>
        </font>
      </dxf>
    </rfmt>
    <rfmt sheetId="1" sqref="F21" start="0" length="0">
      <dxf>
        <font>
          <sz val="11"/>
          <color rgb="FFFF0000"/>
          <name val="Calibri"/>
          <scheme val="minor"/>
        </font>
      </dxf>
    </rfmt>
    <rfmt sheetId="1" sqref="F22" start="0" length="0">
      <dxf>
        <font>
          <sz val="11"/>
          <color rgb="FFFF0000"/>
          <name val="Calibri"/>
          <scheme val="minor"/>
        </font>
      </dxf>
    </rfmt>
    <rfmt sheetId="1" sqref="F23" start="0" length="0">
      <dxf>
        <font>
          <sz val="11"/>
          <color rgb="FFFF0000"/>
          <name val="Calibri"/>
          <scheme val="minor"/>
        </font>
      </dxf>
    </rfmt>
    <rfmt sheetId="1" sqref="F24" start="0" length="0">
      <dxf>
        <font>
          <sz val="11"/>
          <color rgb="FFFF0000"/>
          <name val="Calibri"/>
          <scheme val="minor"/>
        </font>
      </dxf>
    </rfmt>
    <rfmt sheetId="1" sqref="F25" start="0" length="0">
      <dxf>
        <font>
          <sz val="11"/>
          <color rgb="FFFF0000"/>
          <name val="Calibri"/>
          <scheme val="minor"/>
        </font>
      </dxf>
    </rfmt>
    <rfmt sheetId="1" sqref="F26" start="0" length="0">
      <dxf>
        <font>
          <sz val="11"/>
          <color rgb="FFFF0000"/>
          <name val="Calibri"/>
          <scheme val="minor"/>
        </font>
      </dxf>
    </rfmt>
    <rfmt sheetId="1" sqref="F27" start="0" length="0">
      <dxf>
        <font>
          <sz val="11"/>
          <color rgb="FFFF0000"/>
          <name val="Calibri"/>
          <scheme val="minor"/>
        </font>
      </dxf>
    </rfmt>
    <rfmt sheetId="1" sqref="F29" start="0" length="0">
      <dxf>
        <font>
          <sz val="11"/>
          <color auto="1"/>
          <name val="Calibri"/>
          <scheme val="minor"/>
        </font>
      </dxf>
    </rfmt>
    <rfmt sheetId="1" sqref="F31" start="0" length="0">
      <dxf>
        <font>
          <sz val="11"/>
          <color rgb="FFFF0000"/>
          <name val="Calibri"/>
          <scheme val="minor"/>
        </font>
      </dxf>
    </rfmt>
    <rfmt sheetId="1" sqref="F32" start="0" length="0">
      <dxf>
        <font>
          <sz val="11"/>
          <color rgb="FFFF0000"/>
          <name val="Calibri"/>
          <scheme val="minor"/>
        </font>
      </dxf>
    </rfmt>
    <rfmt sheetId="1" sqref="F33" start="0" length="0">
      <dxf>
        <font>
          <sz val="11"/>
          <color rgb="FFFF0000"/>
          <name val="Calibri"/>
          <scheme val="minor"/>
        </font>
      </dxf>
    </rfmt>
    <rfmt sheetId="1" sqref="F34" start="0" length="0">
      <dxf>
        <font>
          <sz val="11"/>
          <color rgb="FFFF0000"/>
          <name val="Calibri"/>
          <scheme val="minor"/>
        </font>
      </dxf>
    </rfmt>
    <rfmt sheetId="1" sqref="F35" start="0" length="0">
      <dxf>
        <font>
          <sz val="11"/>
          <color rgb="FFFF0000"/>
          <name val="Calibri"/>
          <scheme val="minor"/>
        </font>
      </dxf>
    </rfmt>
    <rfmt sheetId="1" sqref="F36" start="0" length="0">
      <dxf>
        <font>
          <sz val="11"/>
          <color rgb="FFFF0000"/>
          <name val="Calibri"/>
          <scheme val="minor"/>
        </font>
      </dxf>
    </rfmt>
    <rfmt sheetId="1" sqref="F37" start="0" length="0">
      <dxf>
        <font>
          <sz val="11"/>
          <color rgb="FFFF0000"/>
          <name val="Calibri"/>
          <scheme val="minor"/>
        </font>
      </dxf>
    </rfmt>
    <rfmt sheetId="1" sqref="F38" start="0" length="0">
      <dxf>
        <font>
          <sz val="11"/>
          <color auto="1"/>
          <name val="Calibri"/>
          <scheme val="minor"/>
        </font>
      </dxf>
    </rfmt>
    <rfmt sheetId="1" sqref="F41" start="0" length="0">
      <dxf>
        <font>
          <sz val="11"/>
          <color rgb="FFFF0000"/>
          <name val="Calibri"/>
          <scheme val="minor"/>
        </font>
      </dxf>
    </rfmt>
    <rfmt sheetId="1" sqref="F42" start="0" length="0">
      <dxf>
        <font>
          <sz val="11"/>
          <color auto="1"/>
          <name val="Calibri"/>
          <scheme val="minor"/>
        </font>
      </dxf>
    </rfmt>
    <rfmt sheetId="1" sqref="F43" start="0" length="0">
      <dxf>
        <font>
          <sz val="11"/>
          <color auto="1"/>
          <name val="Calibri"/>
          <scheme val="minor"/>
        </font>
      </dxf>
    </rfmt>
    <rfmt sheetId="1" sqref="F44" start="0" length="0">
      <dxf>
        <font>
          <sz val="11"/>
          <color auto="1"/>
          <name val="Calibri"/>
          <scheme val="minor"/>
        </font>
      </dxf>
    </rfmt>
    <rfmt sheetId="1" sqref="F45" start="0" length="0">
      <dxf>
        <font>
          <sz val="11"/>
          <color rgb="FFFF0000"/>
          <name val="Calibri"/>
          <scheme val="minor"/>
        </font>
      </dxf>
    </rfmt>
    <rfmt sheetId="1" sqref="F46" start="0" length="0">
      <dxf>
        <font>
          <sz val="11"/>
          <color auto="1"/>
          <name val="Calibri"/>
          <scheme val="minor"/>
        </font>
      </dxf>
    </rfmt>
    <rfmt sheetId="1" sqref="F47" start="0" length="0">
      <dxf>
        <font>
          <sz val="11"/>
          <color auto="1"/>
          <name val="Calibri"/>
          <scheme val="minor"/>
        </font>
      </dxf>
    </rfmt>
    <rfmt sheetId="1" sqref="F48" start="0" length="0">
      <dxf>
        <font>
          <sz val="11"/>
          <color rgb="FFFF0000"/>
          <name val="Calibri"/>
          <scheme val="minor"/>
        </font>
      </dxf>
    </rfmt>
    <rfmt sheetId="1" sqref="F49" start="0" length="0">
      <dxf>
        <font>
          <sz val="11"/>
          <color auto="1"/>
          <name val="Calibri"/>
          <scheme val="minor"/>
        </font>
      </dxf>
    </rfmt>
    <rfmt sheetId="1" sqref="F50" start="0" length="0">
      <dxf>
        <font>
          <sz val="11"/>
          <color auto="1"/>
          <name val="Calibri"/>
          <scheme val="minor"/>
        </font>
      </dxf>
    </rfmt>
    <rfmt sheetId="1" sqref="F51" start="0" length="0">
      <dxf>
        <font>
          <sz val="11"/>
          <color auto="1"/>
          <name val="Calibri"/>
          <scheme val="minor"/>
        </font>
      </dxf>
    </rfmt>
    <rfmt sheetId="1" sqref="F52" start="0" length="0">
      <dxf>
        <font>
          <sz val="11"/>
          <color auto="1"/>
          <name val="Calibri"/>
          <scheme val="minor"/>
        </font>
      </dxf>
    </rfmt>
    <rfmt sheetId="1" sqref="F54" start="0" length="0">
      <dxf>
        <font>
          <sz val="11"/>
          <color auto="1"/>
          <name val="Calibri"/>
          <scheme val="minor"/>
        </font>
      </dxf>
    </rfmt>
    <rfmt sheetId="1" sqref="F55" start="0" length="0">
      <dxf>
        <font>
          <sz val="11"/>
          <color rgb="FFFF0000"/>
          <name val="Calibri"/>
          <scheme val="minor"/>
        </font>
      </dxf>
    </rfmt>
    <rfmt sheetId="1" sqref="F56" start="0" length="0">
      <dxf>
        <font>
          <sz val="11"/>
          <color rgb="FFFF0000"/>
          <name val="Calibri"/>
          <scheme val="minor"/>
        </font>
      </dxf>
    </rfmt>
    <rfmt sheetId="1" sqref="F57" start="0" length="0">
      <dxf>
        <font>
          <sz val="11"/>
          <color rgb="FFFF0000"/>
          <name val="Calibri"/>
          <scheme val="minor"/>
        </font>
      </dxf>
    </rfmt>
    <rfmt sheetId="1" sqref="F58" start="0" length="0">
      <dxf>
        <font>
          <sz val="11"/>
          <color rgb="FFFF0000"/>
          <name val="Calibri"/>
          <scheme val="minor"/>
        </font>
      </dxf>
    </rfmt>
    <rfmt sheetId="1" sqref="F59" start="0" length="0">
      <dxf>
        <font>
          <sz val="11"/>
          <color rgb="FFFF0000"/>
          <name val="Calibri"/>
          <scheme val="minor"/>
        </font>
      </dxf>
    </rfmt>
    <rfmt sheetId="1" sqref="F60" start="0" length="0">
      <dxf>
        <font>
          <sz val="11"/>
          <color rgb="FFFF0000"/>
          <name val="Calibri"/>
          <scheme val="minor"/>
        </font>
      </dxf>
    </rfmt>
    <rfmt sheetId="1" sqref="F61" start="0" length="0">
      <dxf>
        <font>
          <sz val="11"/>
          <color rgb="FFFF0000"/>
          <name val="Calibri"/>
          <scheme val="minor"/>
        </font>
      </dxf>
    </rfmt>
    <rfmt sheetId="1" sqref="F62" start="0" length="0">
      <dxf>
        <font>
          <sz val="11"/>
          <color rgb="FFFF0000"/>
          <name val="Calibri"/>
          <scheme val="minor"/>
        </font>
      </dxf>
    </rfmt>
    <rfmt sheetId="1" sqref="F63" start="0" length="0">
      <dxf>
        <font>
          <sz val="11"/>
          <color rgb="FFFF0000"/>
          <name val="Calibri"/>
          <scheme val="minor"/>
        </font>
      </dxf>
    </rfmt>
    <rfmt sheetId="1" sqref="F64" start="0" length="0">
      <dxf>
        <font>
          <sz val="11"/>
          <color rgb="FFFF0000"/>
          <name val="Calibri"/>
          <scheme val="minor"/>
        </font>
      </dxf>
    </rfmt>
    <rfmt sheetId="1" sqref="F67" start="0" length="0">
      <dxf>
        <font>
          <sz val="11"/>
          <color rgb="FFFF0000"/>
          <name val="Calibri"/>
          <scheme val="minor"/>
        </font>
      </dxf>
    </rfmt>
    <rfmt sheetId="1" sqref="F68" start="0" length="0">
      <dxf>
        <font>
          <sz val="11"/>
          <color rgb="FFFF0000"/>
          <name val="Calibri"/>
          <scheme val="minor"/>
        </font>
      </dxf>
    </rfmt>
    <rfmt sheetId="1" sqref="F69" start="0" length="0">
      <dxf>
        <font>
          <sz val="11"/>
          <color rgb="FFFF0000"/>
          <name val="Calibri"/>
          <scheme val="minor"/>
        </font>
      </dxf>
    </rfmt>
    <rfmt sheetId="1" sqref="F70" start="0" length="0">
      <dxf>
        <font>
          <sz val="11"/>
          <color rgb="FFFF0000"/>
          <name val="Calibri"/>
          <scheme val="minor"/>
        </font>
      </dxf>
    </rfmt>
    <rfmt sheetId="1" sqref="F71" start="0" length="0">
      <dxf>
        <font>
          <sz val="11"/>
          <color rgb="FFFF0000"/>
          <name val="Calibri"/>
          <scheme val="minor"/>
        </font>
      </dxf>
    </rfmt>
    <rfmt sheetId="1" sqref="F72" start="0" length="0">
      <dxf>
        <font>
          <sz val="11"/>
          <color rgb="FFFF0000"/>
          <name val="Calibri"/>
          <scheme val="minor"/>
        </font>
      </dxf>
    </rfmt>
    <rfmt sheetId="1" sqref="F73" start="0" length="0">
      <dxf>
        <font>
          <sz val="11"/>
          <color rgb="FFFF0000"/>
          <name val="Calibri"/>
          <scheme val="minor"/>
        </font>
      </dxf>
    </rfmt>
    <rfmt sheetId="1" sqref="F74" start="0" length="0">
      <dxf>
        <font>
          <sz val="11"/>
          <color rgb="FFFF0000"/>
          <name val="Calibri"/>
          <scheme val="minor"/>
        </font>
      </dxf>
    </rfmt>
    <rfmt sheetId="1" sqref="F75" start="0" length="0">
      <dxf>
        <font>
          <sz val="11"/>
          <color auto="1"/>
          <name val="Calibri"/>
          <scheme val="minor"/>
        </font>
      </dxf>
    </rfmt>
    <rfmt sheetId="1" sqref="F76" start="0" length="0">
      <dxf>
        <font>
          <sz val="11"/>
          <color auto="1"/>
          <name val="Calibri"/>
          <scheme val="minor"/>
        </font>
      </dxf>
    </rfmt>
    <rfmt sheetId="1" sqref="F77" start="0" length="0">
      <dxf>
        <font>
          <sz val="11"/>
          <color auto="1"/>
          <name val="Calibri"/>
          <scheme val="minor"/>
        </font>
      </dxf>
    </rfmt>
    <rfmt sheetId="1" sqref="F78" start="0" length="0">
      <dxf>
        <font>
          <sz val="11"/>
          <color auto="1"/>
          <name val="Calibri"/>
          <scheme val="minor"/>
        </font>
      </dxf>
    </rfmt>
    <rfmt sheetId="1" sqref="F79" start="0" length="0">
      <dxf>
        <font>
          <sz val="11"/>
          <color rgb="FFFF0000"/>
          <name val="Calibri"/>
          <scheme val="minor"/>
        </font>
      </dxf>
    </rfmt>
    <rfmt sheetId="1" sqref="F80" start="0" length="0">
      <dxf>
        <font>
          <sz val="11"/>
          <color auto="1"/>
          <name val="Calibri"/>
          <scheme val="minor"/>
        </font>
      </dxf>
    </rfmt>
    <rfmt sheetId="1" sqref="F81" start="0" length="0">
      <dxf>
        <font>
          <sz val="11"/>
          <color auto="1"/>
          <name val="Calibri"/>
          <scheme val="minor"/>
        </font>
      </dxf>
    </rfmt>
    <rfmt sheetId="1" sqref="F82" start="0" length="0">
      <dxf>
        <font>
          <sz val="11"/>
          <color auto="1"/>
          <name val="Calibri"/>
          <scheme val="minor"/>
        </font>
      </dxf>
    </rfmt>
    <rfmt sheetId="1" sqref="F83" start="0" length="0">
      <dxf>
        <font>
          <sz val="11"/>
          <color auto="1"/>
          <name val="Calibri"/>
          <scheme val="minor"/>
        </font>
      </dxf>
    </rfmt>
    <rfmt sheetId="1" sqref="F84" start="0" length="0">
      <dxf>
        <font>
          <sz val="11"/>
          <color auto="1"/>
          <name val="Calibri"/>
          <scheme val="minor"/>
        </font>
      </dxf>
    </rfmt>
    <rfmt sheetId="1" sqref="F85" start="0" length="0">
      <dxf>
        <font>
          <sz val="11"/>
          <color auto="1"/>
          <name val="Calibri"/>
          <scheme val="minor"/>
        </font>
      </dxf>
    </rfmt>
    <rfmt sheetId="1" sqref="F86" start="0" length="0">
      <dxf>
        <font>
          <sz val="11"/>
          <color auto="1"/>
          <name val="Calibri"/>
          <scheme val="minor"/>
        </font>
      </dxf>
    </rfmt>
    <rfmt sheetId="1" sqref="F88" start="0" length="0">
      <dxf>
        <font>
          <sz val="11"/>
          <color auto="1"/>
          <name val="Calibri"/>
          <scheme val="minor"/>
        </font>
      </dxf>
    </rfmt>
    <rfmt sheetId="1" sqref="F89" start="0" length="0">
      <dxf>
        <font>
          <sz val="11"/>
          <color rgb="FFFF0000"/>
          <name val="Calibri"/>
          <scheme val="minor"/>
        </font>
      </dxf>
    </rfmt>
    <rfmt sheetId="1" sqref="F92" start="0" length="0">
      <dxf>
        <font>
          <sz val="11"/>
          <color auto="1"/>
          <name val="Calibri"/>
          <scheme val="minor"/>
        </font>
      </dxf>
    </rfmt>
    <rfmt sheetId="1" sqref="F94" start="0" length="0">
      <dxf>
        <font>
          <sz val="11"/>
          <color auto="1"/>
          <name val="Calibri"/>
          <scheme val="minor"/>
        </font>
      </dxf>
    </rfmt>
    <rfmt sheetId="1" sqref="F95" start="0" length="0">
      <dxf>
        <font>
          <sz val="11"/>
          <color auto="1"/>
          <name val="Calibri"/>
          <scheme val="minor"/>
        </font>
      </dxf>
    </rfmt>
    <rfmt sheetId="1" sqref="F96" start="0" length="0">
      <dxf>
        <font>
          <sz val="11"/>
          <color auto="1"/>
          <name val="Calibri"/>
          <scheme val="minor"/>
        </font>
      </dxf>
    </rfmt>
    <rfmt sheetId="1" sqref="F97" start="0" length="0">
      <dxf>
        <font>
          <sz val="11"/>
          <color auto="1"/>
          <name val="Calibri"/>
          <scheme val="minor"/>
        </font>
      </dxf>
    </rfmt>
    <rfmt sheetId="1" sqref="F98" start="0" length="0">
      <dxf>
        <font>
          <sz val="11"/>
          <color auto="1"/>
          <name val="Calibri"/>
          <scheme val="minor"/>
        </font>
      </dxf>
    </rfmt>
    <rfmt sheetId="1" sqref="F99" start="0" length="0">
      <dxf>
        <font>
          <sz val="11"/>
          <color auto="1"/>
          <name val="Calibri"/>
          <scheme val="minor"/>
        </font>
      </dxf>
    </rfmt>
    <rfmt sheetId="1" sqref="F100" start="0" length="0">
      <dxf>
        <font>
          <sz val="11"/>
          <color auto="1"/>
          <name val="Calibri"/>
          <scheme val="minor"/>
        </font>
      </dxf>
    </rfmt>
    <rfmt sheetId="1" sqref="F101" start="0" length="0">
      <dxf>
        <font>
          <sz val="11"/>
          <color auto="1"/>
          <name val="Calibri"/>
          <scheme val="minor"/>
        </font>
      </dxf>
    </rfmt>
    <rfmt sheetId="1" sqref="F102" start="0" length="0">
      <dxf>
        <font>
          <sz val="11"/>
          <color auto="1"/>
          <name val="Calibri"/>
          <scheme val="minor"/>
        </font>
      </dxf>
    </rfmt>
    <rfmt sheetId="1" sqref="F103" start="0" length="0">
      <dxf>
        <font>
          <sz val="11"/>
          <color auto="1"/>
          <name val="Calibri"/>
          <scheme val="minor"/>
        </font>
      </dxf>
    </rfmt>
    <rfmt sheetId="1" sqref="F105" start="0" length="0">
      <dxf>
        <font>
          <sz val="11"/>
          <color auto="1"/>
          <name val="Calibri"/>
          <scheme val="minor"/>
        </font>
      </dxf>
    </rfmt>
    <rfmt sheetId="1" sqref="F106" start="0" length="0">
      <dxf>
        <font>
          <sz val="11"/>
          <color auto="1"/>
          <name val="Calibri"/>
          <scheme val="minor"/>
        </font>
      </dxf>
    </rfmt>
    <rfmt sheetId="1" sqref="F109" start="0" length="0">
      <dxf>
        <font>
          <sz val="11"/>
          <color auto="1"/>
          <name val="Calibri"/>
          <scheme val="minor"/>
        </font>
      </dxf>
    </rfmt>
    <rfmt sheetId="1" sqref="F110" start="0" length="0">
      <dxf>
        <font>
          <sz val="11"/>
          <color auto="1"/>
          <name val="Calibri"/>
          <scheme val="minor"/>
        </font>
      </dxf>
    </rfmt>
    <rfmt sheetId="1" sqref="F113" start="0" length="0">
      <dxf>
        <font>
          <sz val="11"/>
          <color auto="1"/>
          <name val="Calibri"/>
          <scheme val="minor"/>
        </font>
      </dxf>
    </rfmt>
    <rfmt sheetId="1" sqref="F114" start="0" length="0">
      <dxf>
        <font>
          <sz val="11"/>
          <color auto="1"/>
          <name val="Calibri"/>
          <scheme val="minor"/>
        </font>
      </dxf>
    </rfmt>
    <rfmt sheetId="1" sqref="F121" start="0" length="0">
      <dxf>
        <font>
          <sz val="11"/>
          <color auto="1"/>
          <name val="Calibri"/>
          <scheme val="minor"/>
        </font>
      </dxf>
    </rfmt>
  </rrc>
  <rrc rId="68" sId="1" ref="F1:F1048576" action="deleteCol">
    <rfmt sheetId="1" xfDxf="1" sqref="F1:F1048576" start="0" length="0"/>
    <rfmt sheetId="1" sqref="F7" start="0" length="0">
      <dxf>
        <font>
          <sz val="11"/>
          <color rgb="FFFF0000"/>
          <name val="Calibri"/>
          <scheme val="minor"/>
        </font>
      </dxf>
    </rfmt>
    <rfmt sheetId="1" sqref="F8" start="0" length="0">
      <dxf>
        <font>
          <sz val="11"/>
          <color auto="1"/>
          <name val="Calibri"/>
          <scheme val="minor"/>
        </font>
      </dxf>
    </rfmt>
    <rfmt sheetId="1" sqref="F9" start="0" length="0">
      <dxf>
        <font>
          <sz val="11"/>
          <color auto="1"/>
          <name val="Calibri"/>
          <scheme val="minor"/>
        </font>
      </dxf>
    </rfmt>
    <rfmt sheetId="1" sqref="F10" start="0" length="0">
      <dxf>
        <font>
          <sz val="11"/>
          <color auto="1"/>
          <name val="Calibri"/>
          <scheme val="minor"/>
        </font>
      </dxf>
    </rfmt>
    <rfmt sheetId="1" sqref="F13" start="0" length="0">
      <dxf>
        <font>
          <sz val="11"/>
          <color auto="1"/>
          <name val="Calibri"/>
          <scheme val="minor"/>
        </font>
      </dxf>
    </rfmt>
    <rfmt sheetId="1" sqref="F14" start="0" length="0">
      <dxf>
        <font>
          <sz val="11"/>
          <color rgb="FFFF0000"/>
          <name val="Calibri"/>
          <scheme val="minor"/>
        </font>
      </dxf>
    </rfmt>
    <rfmt sheetId="1" sqref="F15" start="0" length="0">
      <dxf>
        <font>
          <sz val="11"/>
          <color rgb="FFFF0000"/>
          <name val="Calibri"/>
          <scheme val="minor"/>
        </font>
      </dxf>
    </rfmt>
    <rfmt sheetId="1" sqref="F16" start="0" length="0">
      <dxf>
        <font>
          <sz val="11"/>
          <color rgb="FFFF0000"/>
          <name val="Calibri"/>
          <scheme val="minor"/>
        </font>
      </dxf>
    </rfmt>
    <rfmt sheetId="1" sqref="F17" start="0" length="0">
      <dxf>
        <font>
          <sz val="11"/>
          <color rgb="FFFF0000"/>
          <name val="Calibri"/>
          <scheme val="minor"/>
        </font>
      </dxf>
    </rfmt>
    <rfmt sheetId="1" sqref="F18" start="0" length="0">
      <dxf>
        <font>
          <sz val="11"/>
          <color rgb="FFFF0000"/>
          <name val="Calibri"/>
          <scheme val="minor"/>
        </font>
      </dxf>
    </rfmt>
    <rfmt sheetId="1" sqref="F19" start="0" length="0">
      <dxf>
        <font>
          <sz val="11"/>
          <color rgb="FFFF0000"/>
          <name val="Calibri"/>
          <scheme val="minor"/>
        </font>
      </dxf>
    </rfmt>
    <rfmt sheetId="1" sqref="F20" start="0" length="0">
      <dxf>
        <font>
          <sz val="11"/>
          <color rgb="FFFF0000"/>
          <name val="Calibri"/>
          <scheme val="minor"/>
        </font>
      </dxf>
    </rfmt>
    <rfmt sheetId="1" sqref="F21" start="0" length="0">
      <dxf>
        <font>
          <sz val="11"/>
          <color rgb="FFFF0000"/>
          <name val="Calibri"/>
          <scheme val="minor"/>
        </font>
      </dxf>
    </rfmt>
    <rfmt sheetId="1" sqref="F22" start="0" length="0">
      <dxf>
        <font>
          <sz val="11"/>
          <color rgb="FFFF0000"/>
          <name val="Calibri"/>
          <scheme val="minor"/>
        </font>
      </dxf>
    </rfmt>
    <rfmt sheetId="1" sqref="F23" start="0" length="0">
      <dxf>
        <font>
          <sz val="11"/>
          <color rgb="FFFF0000"/>
          <name val="Calibri"/>
          <scheme val="minor"/>
        </font>
      </dxf>
    </rfmt>
    <rfmt sheetId="1" sqref="F24" start="0" length="0">
      <dxf>
        <font>
          <sz val="11"/>
          <color rgb="FFFF0000"/>
          <name val="Calibri"/>
          <scheme val="minor"/>
        </font>
      </dxf>
    </rfmt>
    <rfmt sheetId="1" sqref="F25" start="0" length="0">
      <dxf>
        <font>
          <sz val="11"/>
          <color rgb="FFFF0000"/>
          <name val="Calibri"/>
          <scheme val="minor"/>
        </font>
      </dxf>
    </rfmt>
    <rfmt sheetId="1" sqref="F26" start="0" length="0">
      <dxf>
        <font>
          <sz val="11"/>
          <color rgb="FFFF0000"/>
          <name val="Calibri"/>
          <scheme val="minor"/>
        </font>
      </dxf>
    </rfmt>
    <rfmt sheetId="1" sqref="F27" start="0" length="0">
      <dxf>
        <font>
          <sz val="11"/>
          <color rgb="FFFF0000"/>
          <name val="Calibri"/>
          <scheme val="minor"/>
        </font>
      </dxf>
    </rfmt>
    <rfmt sheetId="1" sqref="F29" start="0" length="0">
      <dxf>
        <font>
          <sz val="11"/>
          <color auto="1"/>
          <name val="Calibri"/>
          <scheme val="minor"/>
        </font>
      </dxf>
    </rfmt>
    <rfmt sheetId="1" sqref="F31" start="0" length="0">
      <dxf>
        <font>
          <sz val="11"/>
          <color rgb="FFFF0000"/>
          <name val="Calibri"/>
          <scheme val="minor"/>
        </font>
      </dxf>
    </rfmt>
    <rfmt sheetId="1" sqref="F32" start="0" length="0">
      <dxf>
        <font>
          <sz val="11"/>
          <color rgb="FFFF0000"/>
          <name val="Calibri"/>
          <scheme val="minor"/>
        </font>
      </dxf>
    </rfmt>
    <rfmt sheetId="1" sqref="F33" start="0" length="0">
      <dxf>
        <font>
          <sz val="11"/>
          <color rgb="FFFF0000"/>
          <name val="Calibri"/>
          <scheme val="minor"/>
        </font>
      </dxf>
    </rfmt>
    <rfmt sheetId="1" sqref="F34" start="0" length="0">
      <dxf>
        <font>
          <sz val="11"/>
          <color rgb="FFFF0000"/>
          <name val="Calibri"/>
          <scheme val="minor"/>
        </font>
      </dxf>
    </rfmt>
    <rfmt sheetId="1" sqref="F35" start="0" length="0">
      <dxf>
        <font>
          <sz val="11"/>
          <color rgb="FFFF0000"/>
          <name val="Calibri"/>
          <scheme val="minor"/>
        </font>
      </dxf>
    </rfmt>
    <rfmt sheetId="1" sqref="F36" start="0" length="0">
      <dxf>
        <font>
          <sz val="11"/>
          <color rgb="FFFF0000"/>
          <name val="Calibri"/>
          <scheme val="minor"/>
        </font>
      </dxf>
    </rfmt>
    <rfmt sheetId="1" sqref="F37" start="0" length="0">
      <dxf>
        <font>
          <sz val="11"/>
          <color rgb="FFFF0000"/>
          <name val="Calibri"/>
          <scheme val="minor"/>
        </font>
      </dxf>
    </rfmt>
    <rfmt sheetId="1" sqref="F38" start="0" length="0">
      <dxf>
        <font>
          <sz val="11"/>
          <color auto="1"/>
          <name val="Calibri"/>
          <scheme val="minor"/>
        </font>
      </dxf>
    </rfmt>
    <rfmt sheetId="1" sqref="F41" start="0" length="0">
      <dxf>
        <font>
          <sz val="11"/>
          <color rgb="FFFF0000"/>
          <name val="Calibri"/>
          <scheme val="minor"/>
        </font>
      </dxf>
    </rfmt>
    <rfmt sheetId="1" sqref="F42" start="0" length="0">
      <dxf>
        <font>
          <sz val="11"/>
          <color auto="1"/>
          <name val="Calibri"/>
          <scheme val="minor"/>
        </font>
      </dxf>
    </rfmt>
    <rfmt sheetId="1" sqref="F43" start="0" length="0">
      <dxf>
        <font>
          <sz val="11"/>
          <color auto="1"/>
          <name val="Calibri"/>
          <scheme val="minor"/>
        </font>
      </dxf>
    </rfmt>
    <rfmt sheetId="1" sqref="F44" start="0" length="0">
      <dxf>
        <font>
          <sz val="11"/>
          <color auto="1"/>
          <name val="Calibri"/>
          <scheme val="minor"/>
        </font>
      </dxf>
    </rfmt>
    <rfmt sheetId="1" sqref="F45" start="0" length="0">
      <dxf>
        <font>
          <sz val="11"/>
          <color rgb="FFFF0000"/>
          <name val="Calibri"/>
          <scheme val="minor"/>
        </font>
      </dxf>
    </rfmt>
    <rfmt sheetId="1" sqref="F46" start="0" length="0">
      <dxf>
        <font>
          <sz val="11"/>
          <color auto="1"/>
          <name val="Calibri"/>
          <scheme val="minor"/>
        </font>
      </dxf>
    </rfmt>
    <rfmt sheetId="1" sqref="F47" start="0" length="0">
      <dxf>
        <font>
          <sz val="11"/>
          <color auto="1"/>
          <name val="Calibri"/>
          <scheme val="minor"/>
        </font>
      </dxf>
    </rfmt>
    <rfmt sheetId="1" sqref="F48" start="0" length="0">
      <dxf>
        <font>
          <sz val="11"/>
          <color rgb="FFFF0000"/>
          <name val="Calibri"/>
          <scheme val="minor"/>
        </font>
      </dxf>
    </rfmt>
    <rfmt sheetId="1" sqref="F49" start="0" length="0">
      <dxf>
        <font>
          <sz val="11"/>
          <color auto="1"/>
          <name val="Calibri"/>
          <scheme val="minor"/>
        </font>
      </dxf>
    </rfmt>
    <rfmt sheetId="1" sqref="F50" start="0" length="0">
      <dxf>
        <font>
          <sz val="11"/>
          <color auto="1"/>
          <name val="Calibri"/>
          <scheme val="minor"/>
        </font>
      </dxf>
    </rfmt>
    <rfmt sheetId="1" sqref="F51" start="0" length="0">
      <dxf>
        <font>
          <sz val="11"/>
          <color auto="1"/>
          <name val="Calibri"/>
          <scheme val="minor"/>
        </font>
      </dxf>
    </rfmt>
    <rfmt sheetId="1" sqref="F52" start="0" length="0">
      <dxf>
        <font>
          <sz val="11"/>
          <color auto="1"/>
          <name val="Calibri"/>
          <scheme val="minor"/>
        </font>
      </dxf>
    </rfmt>
    <rfmt sheetId="1" sqref="F54" start="0" length="0">
      <dxf>
        <font>
          <sz val="11"/>
          <color auto="1"/>
          <name val="Calibri"/>
          <scheme val="minor"/>
        </font>
      </dxf>
    </rfmt>
    <rfmt sheetId="1" sqref="F55" start="0" length="0">
      <dxf>
        <font>
          <sz val="11"/>
          <color rgb="FFFF0000"/>
          <name val="Calibri"/>
          <scheme val="minor"/>
        </font>
      </dxf>
    </rfmt>
    <rfmt sheetId="1" sqref="F56" start="0" length="0">
      <dxf>
        <font>
          <sz val="11"/>
          <color rgb="FFFF0000"/>
          <name val="Calibri"/>
          <scheme val="minor"/>
        </font>
      </dxf>
    </rfmt>
    <rfmt sheetId="1" sqref="F57" start="0" length="0">
      <dxf>
        <font>
          <sz val="11"/>
          <color rgb="FFFF0000"/>
          <name val="Calibri"/>
          <scheme val="minor"/>
        </font>
      </dxf>
    </rfmt>
    <rfmt sheetId="1" sqref="F58" start="0" length="0">
      <dxf>
        <font>
          <sz val="11"/>
          <color rgb="FFFF0000"/>
          <name val="Calibri"/>
          <scheme val="minor"/>
        </font>
      </dxf>
    </rfmt>
    <rfmt sheetId="1" sqref="F59" start="0" length="0">
      <dxf>
        <font>
          <sz val="11"/>
          <color rgb="FFFF0000"/>
          <name val="Calibri"/>
          <scheme val="minor"/>
        </font>
      </dxf>
    </rfmt>
    <rfmt sheetId="1" sqref="F60" start="0" length="0">
      <dxf>
        <font>
          <sz val="11"/>
          <color rgb="FFFF0000"/>
          <name val="Calibri"/>
          <scheme val="minor"/>
        </font>
      </dxf>
    </rfmt>
    <rfmt sheetId="1" sqref="F61" start="0" length="0">
      <dxf>
        <font>
          <sz val="11"/>
          <color rgb="FFFF0000"/>
          <name val="Calibri"/>
          <scheme val="minor"/>
        </font>
      </dxf>
    </rfmt>
    <rfmt sheetId="1" sqref="F62" start="0" length="0">
      <dxf>
        <font>
          <sz val="11"/>
          <color rgb="FFFF0000"/>
          <name val="Calibri"/>
          <scheme val="minor"/>
        </font>
      </dxf>
    </rfmt>
    <rfmt sheetId="1" sqref="F63" start="0" length="0">
      <dxf>
        <font>
          <sz val="11"/>
          <color rgb="FFFF0000"/>
          <name val="Calibri"/>
          <scheme val="minor"/>
        </font>
      </dxf>
    </rfmt>
    <rfmt sheetId="1" sqref="F64" start="0" length="0">
      <dxf>
        <font>
          <sz val="11"/>
          <color rgb="FFFF0000"/>
          <name val="Calibri"/>
          <scheme val="minor"/>
        </font>
      </dxf>
    </rfmt>
    <rfmt sheetId="1" sqref="F67" start="0" length="0">
      <dxf>
        <font>
          <sz val="11"/>
          <color rgb="FFFF0000"/>
          <name val="Calibri"/>
          <scheme val="minor"/>
        </font>
      </dxf>
    </rfmt>
    <rfmt sheetId="1" sqref="F68" start="0" length="0">
      <dxf>
        <font>
          <sz val="11"/>
          <color rgb="FFFF0000"/>
          <name val="Calibri"/>
          <scheme val="minor"/>
        </font>
      </dxf>
    </rfmt>
    <rfmt sheetId="1" sqref="F69" start="0" length="0">
      <dxf>
        <font>
          <sz val="11"/>
          <color rgb="FFFF0000"/>
          <name val="Calibri"/>
          <scheme val="minor"/>
        </font>
      </dxf>
    </rfmt>
    <rfmt sheetId="1" sqref="F70" start="0" length="0">
      <dxf>
        <font>
          <sz val="11"/>
          <color rgb="FFFF0000"/>
          <name val="Calibri"/>
          <scheme val="minor"/>
        </font>
      </dxf>
    </rfmt>
    <rfmt sheetId="1" sqref="F71" start="0" length="0">
      <dxf>
        <font>
          <sz val="11"/>
          <color rgb="FFFF0000"/>
          <name val="Calibri"/>
          <scheme val="minor"/>
        </font>
      </dxf>
    </rfmt>
    <rfmt sheetId="1" sqref="F72" start="0" length="0">
      <dxf>
        <font>
          <sz val="11"/>
          <color rgb="FFFF0000"/>
          <name val="Calibri"/>
          <scheme val="minor"/>
        </font>
      </dxf>
    </rfmt>
    <rfmt sheetId="1" sqref="F73" start="0" length="0">
      <dxf>
        <font>
          <sz val="11"/>
          <color rgb="FFFF0000"/>
          <name val="Calibri"/>
          <scheme val="minor"/>
        </font>
      </dxf>
    </rfmt>
    <rfmt sheetId="1" sqref="F74" start="0" length="0">
      <dxf>
        <font>
          <sz val="11"/>
          <color rgb="FFFF0000"/>
          <name val="Calibri"/>
          <scheme val="minor"/>
        </font>
      </dxf>
    </rfmt>
    <rfmt sheetId="1" sqref="F75" start="0" length="0">
      <dxf>
        <font>
          <sz val="11"/>
          <color auto="1"/>
          <name val="Calibri"/>
          <scheme val="minor"/>
        </font>
      </dxf>
    </rfmt>
    <rfmt sheetId="1" sqref="F76" start="0" length="0">
      <dxf>
        <font>
          <sz val="11"/>
          <color auto="1"/>
          <name val="Calibri"/>
          <scheme val="minor"/>
        </font>
      </dxf>
    </rfmt>
    <rfmt sheetId="1" sqref="F77" start="0" length="0">
      <dxf>
        <font>
          <sz val="11"/>
          <color auto="1"/>
          <name val="Calibri"/>
          <scheme val="minor"/>
        </font>
      </dxf>
    </rfmt>
    <rfmt sheetId="1" sqref="F78" start="0" length="0">
      <dxf>
        <font>
          <sz val="11"/>
          <color auto="1"/>
          <name val="Calibri"/>
          <scheme val="minor"/>
        </font>
      </dxf>
    </rfmt>
    <rfmt sheetId="1" sqref="F79" start="0" length="0">
      <dxf>
        <font>
          <sz val="11"/>
          <color rgb="FFFF0000"/>
          <name val="Calibri"/>
          <scheme val="minor"/>
        </font>
      </dxf>
    </rfmt>
    <rfmt sheetId="1" sqref="F80" start="0" length="0">
      <dxf>
        <font>
          <sz val="11"/>
          <color auto="1"/>
          <name val="Calibri"/>
          <scheme val="minor"/>
        </font>
      </dxf>
    </rfmt>
    <rfmt sheetId="1" sqref="F81" start="0" length="0">
      <dxf>
        <font>
          <sz val="11"/>
          <color auto="1"/>
          <name val="Calibri"/>
          <scheme val="minor"/>
        </font>
      </dxf>
    </rfmt>
    <rfmt sheetId="1" sqref="F82" start="0" length="0">
      <dxf>
        <font>
          <sz val="11"/>
          <color auto="1"/>
          <name val="Calibri"/>
          <scheme val="minor"/>
        </font>
      </dxf>
    </rfmt>
    <rfmt sheetId="1" sqref="F83" start="0" length="0">
      <dxf>
        <font>
          <sz val="11"/>
          <color auto="1"/>
          <name val="Calibri"/>
          <scheme val="minor"/>
        </font>
      </dxf>
    </rfmt>
    <rfmt sheetId="1" sqref="F84" start="0" length="0">
      <dxf>
        <font>
          <sz val="11"/>
          <color auto="1"/>
          <name val="Calibri"/>
          <scheme val="minor"/>
        </font>
      </dxf>
    </rfmt>
    <rfmt sheetId="1" sqref="F85" start="0" length="0">
      <dxf>
        <font>
          <sz val="11"/>
          <color auto="1"/>
          <name val="Calibri"/>
          <scheme val="minor"/>
        </font>
      </dxf>
    </rfmt>
    <rfmt sheetId="1" sqref="F86" start="0" length="0">
      <dxf>
        <font>
          <sz val="11"/>
          <color auto="1"/>
          <name val="Calibri"/>
          <scheme val="minor"/>
        </font>
      </dxf>
    </rfmt>
    <rfmt sheetId="1" sqref="F88" start="0" length="0">
      <dxf>
        <font>
          <sz val="11"/>
          <color auto="1"/>
          <name val="Calibri"/>
          <scheme val="minor"/>
        </font>
      </dxf>
    </rfmt>
    <rfmt sheetId="1" sqref="F89" start="0" length="0">
      <dxf>
        <font>
          <sz val="11"/>
          <color rgb="FFFF0000"/>
          <name val="Calibri"/>
          <scheme val="minor"/>
        </font>
      </dxf>
    </rfmt>
    <rfmt sheetId="1" sqref="F92" start="0" length="0">
      <dxf>
        <font>
          <sz val="11"/>
          <color auto="1"/>
          <name val="Calibri"/>
          <scheme val="minor"/>
        </font>
      </dxf>
    </rfmt>
    <rfmt sheetId="1" sqref="F94" start="0" length="0">
      <dxf>
        <font>
          <sz val="11"/>
          <color auto="1"/>
          <name val="Calibri"/>
          <scheme val="minor"/>
        </font>
      </dxf>
    </rfmt>
    <rfmt sheetId="1" sqref="F95" start="0" length="0">
      <dxf>
        <font>
          <sz val="11"/>
          <color auto="1"/>
          <name val="Calibri"/>
          <scheme val="minor"/>
        </font>
      </dxf>
    </rfmt>
    <rfmt sheetId="1" sqref="F96" start="0" length="0">
      <dxf>
        <font>
          <sz val="11"/>
          <color auto="1"/>
          <name val="Calibri"/>
          <scheme val="minor"/>
        </font>
      </dxf>
    </rfmt>
    <rfmt sheetId="1" sqref="F97" start="0" length="0">
      <dxf>
        <font>
          <sz val="11"/>
          <color auto="1"/>
          <name val="Calibri"/>
          <scheme val="minor"/>
        </font>
      </dxf>
    </rfmt>
    <rfmt sheetId="1" sqref="F98" start="0" length="0">
      <dxf>
        <font>
          <sz val="11"/>
          <color auto="1"/>
          <name val="Calibri"/>
          <scheme val="minor"/>
        </font>
      </dxf>
    </rfmt>
    <rfmt sheetId="1" sqref="F99" start="0" length="0">
      <dxf>
        <font>
          <sz val="11"/>
          <color auto="1"/>
          <name val="Calibri"/>
          <scheme val="minor"/>
        </font>
      </dxf>
    </rfmt>
    <rfmt sheetId="1" sqref="F100" start="0" length="0">
      <dxf>
        <font>
          <sz val="11"/>
          <color auto="1"/>
          <name val="Calibri"/>
          <scheme val="minor"/>
        </font>
      </dxf>
    </rfmt>
    <rfmt sheetId="1" sqref="F101" start="0" length="0">
      <dxf>
        <font>
          <sz val="11"/>
          <color auto="1"/>
          <name val="Calibri"/>
          <scheme val="minor"/>
        </font>
      </dxf>
    </rfmt>
    <rfmt sheetId="1" sqref="F102" start="0" length="0">
      <dxf>
        <font>
          <sz val="11"/>
          <color auto="1"/>
          <name val="Calibri"/>
          <scheme val="minor"/>
        </font>
      </dxf>
    </rfmt>
    <rfmt sheetId="1" sqref="F103" start="0" length="0">
      <dxf>
        <font>
          <sz val="11"/>
          <color auto="1"/>
          <name val="Calibri"/>
          <scheme val="minor"/>
        </font>
      </dxf>
    </rfmt>
    <rfmt sheetId="1" sqref="F105" start="0" length="0">
      <dxf>
        <font>
          <sz val="11"/>
          <color auto="1"/>
          <name val="Calibri"/>
          <scheme val="minor"/>
        </font>
      </dxf>
    </rfmt>
    <rfmt sheetId="1" sqref="F106" start="0" length="0">
      <dxf>
        <font>
          <sz val="11"/>
          <color auto="1"/>
          <name val="Calibri"/>
          <scheme val="minor"/>
        </font>
      </dxf>
    </rfmt>
    <rfmt sheetId="1" sqref="F109" start="0" length="0">
      <dxf>
        <font>
          <sz val="11"/>
          <color auto="1"/>
          <name val="Calibri"/>
          <scheme val="minor"/>
        </font>
      </dxf>
    </rfmt>
    <rfmt sheetId="1" sqref="F110" start="0" length="0">
      <dxf>
        <font>
          <sz val="11"/>
          <color auto="1"/>
          <name val="Calibri"/>
          <scheme val="minor"/>
        </font>
      </dxf>
    </rfmt>
    <rfmt sheetId="1" sqref="F113" start="0" length="0">
      <dxf>
        <font>
          <sz val="11"/>
          <color auto="1"/>
          <name val="Calibri"/>
          <scheme val="minor"/>
        </font>
      </dxf>
    </rfmt>
    <rfmt sheetId="1" sqref="F114" start="0" length="0">
      <dxf>
        <font>
          <sz val="11"/>
          <color auto="1"/>
          <name val="Calibri"/>
          <scheme val="minor"/>
        </font>
      </dxf>
    </rfmt>
    <rfmt sheetId="1" sqref="F121" start="0" length="0">
      <dxf>
        <font>
          <sz val="11"/>
          <color auto="1"/>
          <name val="Calibri"/>
          <scheme val="minor"/>
        </font>
      </dxf>
    </rfmt>
  </rrc>
  <rrc rId="69" sId="1" ref="F1:F1048576" action="deleteCol">
    <rfmt sheetId="1" xfDxf="1" sqref="F1:F1048576" start="0" length="0"/>
    <rfmt sheetId="1" sqref="F7" start="0" length="0">
      <dxf>
        <font>
          <sz val="11"/>
          <color rgb="FFFF0000"/>
          <name val="Calibri"/>
          <scheme val="minor"/>
        </font>
      </dxf>
    </rfmt>
    <rfmt sheetId="1" sqref="F8" start="0" length="0">
      <dxf>
        <font>
          <sz val="11"/>
          <color auto="1"/>
          <name val="Calibri"/>
          <scheme val="minor"/>
        </font>
      </dxf>
    </rfmt>
    <rfmt sheetId="1" sqref="F9" start="0" length="0">
      <dxf>
        <font>
          <sz val="11"/>
          <color auto="1"/>
          <name val="Calibri"/>
          <scheme val="minor"/>
        </font>
      </dxf>
    </rfmt>
    <rfmt sheetId="1" sqref="F10" start="0" length="0">
      <dxf>
        <font>
          <sz val="11"/>
          <color auto="1"/>
          <name val="Calibri"/>
          <scheme val="minor"/>
        </font>
      </dxf>
    </rfmt>
    <rfmt sheetId="1" sqref="F13" start="0" length="0">
      <dxf>
        <font>
          <sz val="11"/>
          <color auto="1"/>
          <name val="Calibri"/>
          <scheme val="minor"/>
        </font>
      </dxf>
    </rfmt>
    <rfmt sheetId="1" sqref="F14" start="0" length="0">
      <dxf>
        <font>
          <sz val="11"/>
          <color rgb="FFFF0000"/>
          <name val="Calibri"/>
          <scheme val="minor"/>
        </font>
      </dxf>
    </rfmt>
    <rfmt sheetId="1" sqref="F15" start="0" length="0">
      <dxf>
        <font>
          <sz val="11"/>
          <color rgb="FFFF0000"/>
          <name val="Calibri"/>
          <scheme val="minor"/>
        </font>
      </dxf>
    </rfmt>
    <rfmt sheetId="1" sqref="F16" start="0" length="0">
      <dxf>
        <font>
          <sz val="11"/>
          <color rgb="FFFF0000"/>
          <name val="Calibri"/>
          <scheme val="minor"/>
        </font>
      </dxf>
    </rfmt>
    <rfmt sheetId="1" sqref="F17" start="0" length="0">
      <dxf>
        <font>
          <sz val="11"/>
          <color rgb="FFFF0000"/>
          <name val="Calibri"/>
          <scheme val="minor"/>
        </font>
      </dxf>
    </rfmt>
    <rfmt sheetId="1" sqref="F18" start="0" length="0">
      <dxf>
        <font>
          <sz val="11"/>
          <color rgb="FFFF0000"/>
          <name val="Calibri"/>
          <scheme val="minor"/>
        </font>
      </dxf>
    </rfmt>
    <rfmt sheetId="1" sqref="F19" start="0" length="0">
      <dxf>
        <font>
          <sz val="11"/>
          <color rgb="FFFF0000"/>
          <name val="Calibri"/>
          <scheme val="minor"/>
        </font>
      </dxf>
    </rfmt>
    <rfmt sheetId="1" sqref="F20" start="0" length="0">
      <dxf>
        <font>
          <sz val="11"/>
          <color rgb="FFFF0000"/>
          <name val="Calibri"/>
          <scheme val="minor"/>
        </font>
      </dxf>
    </rfmt>
    <rfmt sheetId="1" sqref="F21" start="0" length="0">
      <dxf>
        <font>
          <sz val="11"/>
          <color rgb="FFFF0000"/>
          <name val="Calibri"/>
          <scheme val="minor"/>
        </font>
      </dxf>
    </rfmt>
    <rfmt sheetId="1" sqref="F22" start="0" length="0">
      <dxf>
        <font>
          <sz val="11"/>
          <color rgb="FFFF0000"/>
          <name val="Calibri"/>
          <scheme val="minor"/>
        </font>
      </dxf>
    </rfmt>
    <rfmt sheetId="1" sqref="F23" start="0" length="0">
      <dxf>
        <font>
          <sz val="11"/>
          <color rgb="FFFF0000"/>
          <name val="Calibri"/>
          <scheme val="minor"/>
        </font>
      </dxf>
    </rfmt>
    <rfmt sheetId="1" sqref="F24" start="0" length="0">
      <dxf>
        <font>
          <sz val="11"/>
          <color rgb="FFFF0000"/>
          <name val="Calibri"/>
          <scheme val="minor"/>
        </font>
      </dxf>
    </rfmt>
    <rfmt sheetId="1" sqref="F25" start="0" length="0">
      <dxf>
        <font>
          <sz val="11"/>
          <color rgb="FFFF0000"/>
          <name val="Calibri"/>
          <scheme val="minor"/>
        </font>
      </dxf>
    </rfmt>
    <rfmt sheetId="1" sqref="F26" start="0" length="0">
      <dxf>
        <font>
          <sz val="11"/>
          <color rgb="FFFF0000"/>
          <name val="Calibri"/>
          <scheme val="minor"/>
        </font>
      </dxf>
    </rfmt>
    <rfmt sheetId="1" sqref="F27" start="0" length="0">
      <dxf>
        <font>
          <sz val="11"/>
          <color rgb="FFFF0000"/>
          <name val="Calibri"/>
          <scheme val="minor"/>
        </font>
      </dxf>
    </rfmt>
    <rfmt sheetId="1" sqref="F29" start="0" length="0">
      <dxf>
        <font>
          <sz val="11"/>
          <color auto="1"/>
          <name val="Calibri"/>
          <scheme val="minor"/>
        </font>
      </dxf>
    </rfmt>
    <rfmt sheetId="1" sqref="F31" start="0" length="0">
      <dxf>
        <font>
          <sz val="11"/>
          <color rgb="FFFF0000"/>
          <name val="Calibri"/>
          <scheme val="minor"/>
        </font>
      </dxf>
    </rfmt>
    <rfmt sheetId="1" sqref="F32" start="0" length="0">
      <dxf>
        <font>
          <sz val="11"/>
          <color rgb="FFFF0000"/>
          <name val="Calibri"/>
          <scheme val="minor"/>
        </font>
      </dxf>
    </rfmt>
    <rfmt sheetId="1" sqref="F33" start="0" length="0">
      <dxf>
        <font>
          <sz val="11"/>
          <color rgb="FFFF0000"/>
          <name val="Calibri"/>
          <scheme val="minor"/>
        </font>
      </dxf>
    </rfmt>
    <rfmt sheetId="1" sqref="F34" start="0" length="0">
      <dxf>
        <font>
          <sz val="11"/>
          <color rgb="FFFF0000"/>
          <name val="Calibri"/>
          <scheme val="minor"/>
        </font>
      </dxf>
    </rfmt>
    <rfmt sheetId="1" sqref="F35" start="0" length="0">
      <dxf>
        <font>
          <sz val="11"/>
          <color rgb="FFFF0000"/>
          <name val="Calibri"/>
          <scheme val="minor"/>
        </font>
      </dxf>
    </rfmt>
    <rfmt sheetId="1" sqref="F36" start="0" length="0">
      <dxf>
        <font>
          <sz val="11"/>
          <color rgb="FFFF0000"/>
          <name val="Calibri"/>
          <scheme val="minor"/>
        </font>
      </dxf>
    </rfmt>
    <rfmt sheetId="1" sqref="F37" start="0" length="0">
      <dxf>
        <font>
          <sz val="11"/>
          <color rgb="FFFF0000"/>
          <name val="Calibri"/>
          <scheme val="minor"/>
        </font>
      </dxf>
    </rfmt>
    <rfmt sheetId="1" sqref="F38" start="0" length="0">
      <dxf>
        <font>
          <sz val="11"/>
          <color auto="1"/>
          <name val="Calibri"/>
          <scheme val="minor"/>
        </font>
      </dxf>
    </rfmt>
    <rfmt sheetId="1" sqref="F41" start="0" length="0">
      <dxf>
        <font>
          <sz val="11"/>
          <color rgb="FFFF0000"/>
          <name val="Calibri"/>
          <scheme val="minor"/>
        </font>
      </dxf>
    </rfmt>
    <rfmt sheetId="1" sqref="F42" start="0" length="0">
      <dxf>
        <font>
          <sz val="11"/>
          <color auto="1"/>
          <name val="Calibri"/>
          <scheme val="minor"/>
        </font>
      </dxf>
    </rfmt>
    <rfmt sheetId="1" sqref="F43" start="0" length="0">
      <dxf>
        <font>
          <sz val="11"/>
          <color auto="1"/>
          <name val="Calibri"/>
          <scheme val="minor"/>
        </font>
      </dxf>
    </rfmt>
    <rfmt sheetId="1" sqref="F44" start="0" length="0">
      <dxf>
        <font>
          <sz val="11"/>
          <color auto="1"/>
          <name val="Calibri"/>
          <scheme val="minor"/>
        </font>
      </dxf>
    </rfmt>
    <rfmt sheetId="1" sqref="F45" start="0" length="0">
      <dxf>
        <font>
          <sz val="11"/>
          <color rgb="FFFF0000"/>
          <name val="Calibri"/>
          <scheme val="minor"/>
        </font>
      </dxf>
    </rfmt>
    <rfmt sheetId="1" sqref="F46" start="0" length="0">
      <dxf>
        <font>
          <sz val="11"/>
          <color auto="1"/>
          <name val="Calibri"/>
          <scheme val="minor"/>
        </font>
      </dxf>
    </rfmt>
    <rfmt sheetId="1" sqref="F47" start="0" length="0">
      <dxf>
        <font>
          <sz val="11"/>
          <color auto="1"/>
          <name val="Calibri"/>
          <scheme val="minor"/>
        </font>
      </dxf>
    </rfmt>
    <rfmt sheetId="1" sqref="F48" start="0" length="0">
      <dxf>
        <font>
          <sz val="11"/>
          <color rgb="FFFF0000"/>
          <name val="Calibri"/>
          <scheme val="minor"/>
        </font>
      </dxf>
    </rfmt>
    <rfmt sheetId="1" sqref="F49" start="0" length="0">
      <dxf>
        <font>
          <sz val="11"/>
          <color auto="1"/>
          <name val="Calibri"/>
          <scheme val="minor"/>
        </font>
      </dxf>
    </rfmt>
    <rfmt sheetId="1" sqref="F50" start="0" length="0">
      <dxf>
        <font>
          <sz val="11"/>
          <color auto="1"/>
          <name val="Calibri"/>
          <scheme val="minor"/>
        </font>
      </dxf>
    </rfmt>
    <rfmt sheetId="1" sqref="F51" start="0" length="0">
      <dxf>
        <font>
          <sz val="11"/>
          <color auto="1"/>
          <name val="Calibri"/>
          <scheme val="minor"/>
        </font>
      </dxf>
    </rfmt>
    <rfmt sheetId="1" sqref="F52" start="0" length="0">
      <dxf>
        <font>
          <sz val="11"/>
          <color auto="1"/>
          <name val="Calibri"/>
          <scheme val="minor"/>
        </font>
      </dxf>
    </rfmt>
    <rfmt sheetId="1" sqref="F54" start="0" length="0">
      <dxf>
        <font>
          <sz val="11"/>
          <color auto="1"/>
          <name val="Calibri"/>
          <scheme val="minor"/>
        </font>
      </dxf>
    </rfmt>
    <rfmt sheetId="1" sqref="F55" start="0" length="0">
      <dxf>
        <font>
          <sz val="11"/>
          <color rgb="FFFF0000"/>
          <name val="Calibri"/>
          <scheme val="minor"/>
        </font>
      </dxf>
    </rfmt>
    <rfmt sheetId="1" sqref="F56" start="0" length="0">
      <dxf>
        <font>
          <sz val="11"/>
          <color rgb="FFFF0000"/>
          <name val="Calibri"/>
          <scheme val="minor"/>
        </font>
      </dxf>
    </rfmt>
    <rfmt sheetId="1" sqref="F57" start="0" length="0">
      <dxf>
        <font>
          <sz val="11"/>
          <color rgb="FFFF0000"/>
          <name val="Calibri"/>
          <scheme val="minor"/>
        </font>
      </dxf>
    </rfmt>
    <rfmt sheetId="1" sqref="F58" start="0" length="0">
      <dxf>
        <font>
          <sz val="11"/>
          <color rgb="FFFF0000"/>
          <name val="Calibri"/>
          <scheme val="minor"/>
        </font>
      </dxf>
    </rfmt>
    <rfmt sheetId="1" sqref="F59" start="0" length="0">
      <dxf>
        <font>
          <sz val="11"/>
          <color rgb="FFFF0000"/>
          <name val="Calibri"/>
          <scheme val="minor"/>
        </font>
      </dxf>
    </rfmt>
    <rfmt sheetId="1" sqref="F60" start="0" length="0">
      <dxf>
        <font>
          <sz val="11"/>
          <color rgb="FFFF0000"/>
          <name val="Calibri"/>
          <scheme val="minor"/>
        </font>
      </dxf>
    </rfmt>
    <rfmt sheetId="1" sqref="F61" start="0" length="0">
      <dxf>
        <font>
          <sz val="11"/>
          <color rgb="FFFF0000"/>
          <name val="Calibri"/>
          <scheme val="minor"/>
        </font>
      </dxf>
    </rfmt>
    <rfmt sheetId="1" sqref="F62" start="0" length="0">
      <dxf>
        <font>
          <sz val="11"/>
          <color rgb="FFFF0000"/>
          <name val="Calibri"/>
          <scheme val="minor"/>
        </font>
      </dxf>
    </rfmt>
    <rfmt sheetId="1" sqref="F63" start="0" length="0">
      <dxf>
        <font>
          <sz val="11"/>
          <color rgb="FFFF0000"/>
          <name val="Calibri"/>
          <scheme val="minor"/>
        </font>
      </dxf>
    </rfmt>
    <rfmt sheetId="1" sqref="F64" start="0" length="0">
      <dxf>
        <font>
          <sz val="11"/>
          <color rgb="FFFF0000"/>
          <name val="Calibri"/>
          <scheme val="minor"/>
        </font>
      </dxf>
    </rfmt>
    <rfmt sheetId="1" sqref="F67" start="0" length="0">
      <dxf>
        <font>
          <sz val="11"/>
          <color rgb="FFFF0000"/>
          <name val="Calibri"/>
          <scheme val="minor"/>
        </font>
      </dxf>
    </rfmt>
    <rfmt sheetId="1" sqref="F68" start="0" length="0">
      <dxf>
        <font>
          <sz val="11"/>
          <color rgb="FFFF0000"/>
          <name val="Calibri"/>
          <scheme val="minor"/>
        </font>
      </dxf>
    </rfmt>
    <rfmt sheetId="1" sqref="F69" start="0" length="0">
      <dxf>
        <font>
          <sz val="11"/>
          <color rgb="FFFF0000"/>
          <name val="Calibri"/>
          <scheme val="minor"/>
        </font>
      </dxf>
    </rfmt>
    <rfmt sheetId="1" sqref="F70" start="0" length="0">
      <dxf>
        <font>
          <sz val="11"/>
          <color rgb="FFFF0000"/>
          <name val="Calibri"/>
          <scheme val="minor"/>
        </font>
      </dxf>
    </rfmt>
    <rfmt sheetId="1" sqref="F71" start="0" length="0">
      <dxf>
        <font>
          <sz val="11"/>
          <color rgb="FFFF0000"/>
          <name val="Calibri"/>
          <scheme val="minor"/>
        </font>
      </dxf>
    </rfmt>
    <rfmt sheetId="1" sqref="F72" start="0" length="0">
      <dxf>
        <font>
          <sz val="11"/>
          <color rgb="FFFF0000"/>
          <name val="Calibri"/>
          <scheme val="minor"/>
        </font>
      </dxf>
    </rfmt>
    <rfmt sheetId="1" sqref="F73" start="0" length="0">
      <dxf>
        <font>
          <sz val="11"/>
          <color rgb="FFFF0000"/>
          <name val="Calibri"/>
          <scheme val="minor"/>
        </font>
      </dxf>
    </rfmt>
    <rfmt sheetId="1" sqref="F74" start="0" length="0">
      <dxf>
        <font>
          <sz val="11"/>
          <color rgb="FFFF0000"/>
          <name val="Calibri"/>
          <scheme val="minor"/>
        </font>
      </dxf>
    </rfmt>
    <rfmt sheetId="1" sqref="F75" start="0" length="0">
      <dxf>
        <font>
          <sz val="11"/>
          <color auto="1"/>
          <name val="Calibri"/>
          <scheme val="minor"/>
        </font>
      </dxf>
    </rfmt>
    <rfmt sheetId="1" sqref="F76" start="0" length="0">
      <dxf>
        <font>
          <sz val="11"/>
          <color auto="1"/>
          <name val="Calibri"/>
          <scheme val="minor"/>
        </font>
      </dxf>
    </rfmt>
    <rfmt sheetId="1" sqref="F77" start="0" length="0">
      <dxf>
        <font>
          <sz val="11"/>
          <color auto="1"/>
          <name val="Calibri"/>
          <scheme val="minor"/>
        </font>
      </dxf>
    </rfmt>
    <rfmt sheetId="1" sqref="F78" start="0" length="0">
      <dxf>
        <font>
          <sz val="11"/>
          <color auto="1"/>
          <name val="Calibri"/>
          <scheme val="minor"/>
        </font>
      </dxf>
    </rfmt>
    <rfmt sheetId="1" sqref="F79" start="0" length="0">
      <dxf>
        <font>
          <sz val="11"/>
          <color rgb="FFFF0000"/>
          <name val="Calibri"/>
          <scheme val="minor"/>
        </font>
      </dxf>
    </rfmt>
    <rfmt sheetId="1" sqref="F80" start="0" length="0">
      <dxf>
        <font>
          <sz val="11"/>
          <color auto="1"/>
          <name val="Calibri"/>
          <scheme val="minor"/>
        </font>
      </dxf>
    </rfmt>
    <rfmt sheetId="1" sqref="F81" start="0" length="0">
      <dxf>
        <font>
          <sz val="11"/>
          <color auto="1"/>
          <name val="Calibri"/>
          <scheme val="minor"/>
        </font>
      </dxf>
    </rfmt>
    <rfmt sheetId="1" sqref="F82" start="0" length="0">
      <dxf>
        <font>
          <sz val="11"/>
          <color auto="1"/>
          <name val="Calibri"/>
          <scheme val="minor"/>
        </font>
      </dxf>
    </rfmt>
    <rfmt sheetId="1" sqref="F83" start="0" length="0">
      <dxf>
        <font>
          <sz val="11"/>
          <color auto="1"/>
          <name val="Calibri"/>
          <scheme val="minor"/>
        </font>
      </dxf>
    </rfmt>
    <rfmt sheetId="1" sqref="F84" start="0" length="0">
      <dxf>
        <font>
          <sz val="11"/>
          <color auto="1"/>
          <name val="Calibri"/>
          <scheme val="minor"/>
        </font>
      </dxf>
    </rfmt>
    <rfmt sheetId="1" sqref="F85" start="0" length="0">
      <dxf>
        <font>
          <sz val="11"/>
          <color auto="1"/>
          <name val="Calibri"/>
          <scheme val="minor"/>
        </font>
      </dxf>
    </rfmt>
    <rfmt sheetId="1" sqref="F86" start="0" length="0">
      <dxf>
        <font>
          <sz val="11"/>
          <color auto="1"/>
          <name val="Calibri"/>
          <scheme val="minor"/>
        </font>
      </dxf>
    </rfmt>
    <rfmt sheetId="1" sqref="F88" start="0" length="0">
      <dxf>
        <font>
          <sz val="11"/>
          <color auto="1"/>
          <name val="Calibri"/>
          <scheme val="minor"/>
        </font>
      </dxf>
    </rfmt>
    <rfmt sheetId="1" sqref="F89" start="0" length="0">
      <dxf>
        <font>
          <sz val="11"/>
          <color rgb="FFFF0000"/>
          <name val="Calibri"/>
          <scheme val="minor"/>
        </font>
      </dxf>
    </rfmt>
    <rfmt sheetId="1" sqref="F92" start="0" length="0">
      <dxf>
        <font>
          <sz val="11"/>
          <color auto="1"/>
          <name val="Calibri"/>
          <scheme val="minor"/>
        </font>
      </dxf>
    </rfmt>
    <rfmt sheetId="1" sqref="F94" start="0" length="0">
      <dxf>
        <font>
          <sz val="11"/>
          <color auto="1"/>
          <name val="Calibri"/>
          <scheme val="minor"/>
        </font>
      </dxf>
    </rfmt>
    <rfmt sheetId="1" sqref="F95" start="0" length="0">
      <dxf>
        <font>
          <sz val="11"/>
          <color auto="1"/>
          <name val="Calibri"/>
          <scheme val="minor"/>
        </font>
      </dxf>
    </rfmt>
    <rfmt sheetId="1" sqref="F96" start="0" length="0">
      <dxf>
        <font>
          <sz val="11"/>
          <color auto="1"/>
          <name val="Calibri"/>
          <scheme val="minor"/>
        </font>
      </dxf>
    </rfmt>
    <rfmt sheetId="1" sqref="F97" start="0" length="0">
      <dxf>
        <font>
          <sz val="11"/>
          <color auto="1"/>
          <name val="Calibri"/>
          <scheme val="minor"/>
        </font>
      </dxf>
    </rfmt>
    <rfmt sheetId="1" sqref="F98" start="0" length="0">
      <dxf>
        <font>
          <sz val="11"/>
          <color auto="1"/>
          <name val="Calibri"/>
          <scheme val="minor"/>
        </font>
      </dxf>
    </rfmt>
    <rfmt sheetId="1" sqref="F99" start="0" length="0">
      <dxf>
        <font>
          <sz val="11"/>
          <color auto="1"/>
          <name val="Calibri"/>
          <scheme val="minor"/>
        </font>
      </dxf>
    </rfmt>
    <rfmt sheetId="1" sqref="F100" start="0" length="0">
      <dxf>
        <font>
          <sz val="11"/>
          <color auto="1"/>
          <name val="Calibri"/>
          <scheme val="minor"/>
        </font>
      </dxf>
    </rfmt>
    <rfmt sheetId="1" sqref="F101" start="0" length="0">
      <dxf>
        <font>
          <sz val="11"/>
          <color auto="1"/>
          <name val="Calibri"/>
          <scheme val="minor"/>
        </font>
      </dxf>
    </rfmt>
    <rfmt sheetId="1" sqref="F102" start="0" length="0">
      <dxf>
        <font>
          <sz val="11"/>
          <color auto="1"/>
          <name val="Calibri"/>
          <scheme val="minor"/>
        </font>
      </dxf>
    </rfmt>
    <rfmt sheetId="1" sqref="F103" start="0" length="0">
      <dxf>
        <font>
          <sz val="11"/>
          <color auto="1"/>
          <name val="Calibri"/>
          <scheme val="minor"/>
        </font>
      </dxf>
    </rfmt>
    <rfmt sheetId="1" sqref="F105" start="0" length="0">
      <dxf>
        <font>
          <sz val="11"/>
          <color auto="1"/>
          <name val="Calibri"/>
          <scheme val="minor"/>
        </font>
      </dxf>
    </rfmt>
    <rfmt sheetId="1" sqref="F106" start="0" length="0">
      <dxf>
        <font>
          <sz val="11"/>
          <color auto="1"/>
          <name val="Calibri"/>
          <scheme val="minor"/>
        </font>
      </dxf>
    </rfmt>
    <rfmt sheetId="1" sqref="F109" start="0" length="0">
      <dxf>
        <font>
          <sz val="11"/>
          <color auto="1"/>
          <name val="Calibri"/>
          <scheme val="minor"/>
        </font>
      </dxf>
    </rfmt>
    <rfmt sheetId="1" sqref="F110" start="0" length="0">
      <dxf>
        <font>
          <sz val="11"/>
          <color auto="1"/>
          <name val="Calibri"/>
          <scheme val="minor"/>
        </font>
      </dxf>
    </rfmt>
    <rfmt sheetId="1" sqref="F113" start="0" length="0">
      <dxf>
        <font>
          <sz val="11"/>
          <color auto="1"/>
          <name val="Calibri"/>
          <scheme val="minor"/>
        </font>
      </dxf>
    </rfmt>
    <rfmt sheetId="1" sqref="F114" start="0" length="0">
      <dxf>
        <font>
          <sz val="11"/>
          <color auto="1"/>
          <name val="Calibri"/>
          <scheme val="minor"/>
        </font>
      </dxf>
    </rfmt>
    <rfmt sheetId="1" sqref="F121" start="0" length="0">
      <dxf>
        <font>
          <sz val="11"/>
          <color auto="1"/>
          <name val="Calibri"/>
          <scheme val="minor"/>
        </font>
      </dxf>
    </rfmt>
  </rrc>
  <rrc rId="70" sId="1" ref="F1:F1048576" action="deleteCol">
    <rfmt sheetId="1" xfDxf="1" sqref="F1:F1048576" start="0" length="0"/>
    <rfmt sheetId="1" sqref="F7" start="0" length="0">
      <dxf>
        <font>
          <sz val="11"/>
          <color rgb="FFFF0000"/>
          <name val="Calibri"/>
          <scheme val="minor"/>
        </font>
      </dxf>
    </rfmt>
    <rfmt sheetId="1" sqref="F8" start="0" length="0">
      <dxf>
        <font>
          <sz val="11"/>
          <color auto="1"/>
          <name val="Calibri"/>
          <scheme val="minor"/>
        </font>
      </dxf>
    </rfmt>
    <rfmt sheetId="1" sqref="F9" start="0" length="0">
      <dxf>
        <font>
          <sz val="11"/>
          <color auto="1"/>
          <name val="Calibri"/>
          <scheme val="minor"/>
        </font>
      </dxf>
    </rfmt>
    <rfmt sheetId="1" sqref="F10" start="0" length="0">
      <dxf>
        <font>
          <sz val="11"/>
          <color auto="1"/>
          <name val="Calibri"/>
          <scheme val="minor"/>
        </font>
      </dxf>
    </rfmt>
    <rfmt sheetId="1" sqref="F13" start="0" length="0">
      <dxf>
        <font>
          <sz val="11"/>
          <color auto="1"/>
          <name val="Calibri"/>
          <scheme val="minor"/>
        </font>
      </dxf>
    </rfmt>
    <rfmt sheetId="1" sqref="F14" start="0" length="0">
      <dxf>
        <font>
          <sz val="11"/>
          <color rgb="FFFF0000"/>
          <name val="Calibri"/>
          <scheme val="minor"/>
        </font>
      </dxf>
    </rfmt>
    <rfmt sheetId="1" sqref="F15" start="0" length="0">
      <dxf>
        <font>
          <sz val="11"/>
          <color rgb="FFFF0000"/>
          <name val="Calibri"/>
          <scheme val="minor"/>
        </font>
      </dxf>
    </rfmt>
    <rfmt sheetId="1" sqref="F16" start="0" length="0">
      <dxf>
        <font>
          <sz val="11"/>
          <color rgb="FFFF0000"/>
          <name val="Calibri"/>
          <scheme val="minor"/>
        </font>
      </dxf>
    </rfmt>
    <rfmt sheetId="1" sqref="F17" start="0" length="0">
      <dxf>
        <font>
          <sz val="11"/>
          <color rgb="FFFF0000"/>
          <name val="Calibri"/>
          <scheme val="minor"/>
        </font>
      </dxf>
    </rfmt>
    <rfmt sheetId="1" sqref="F18" start="0" length="0">
      <dxf>
        <font>
          <sz val="11"/>
          <color rgb="FFFF0000"/>
          <name val="Calibri"/>
          <scheme val="minor"/>
        </font>
      </dxf>
    </rfmt>
    <rfmt sheetId="1" sqref="F19" start="0" length="0">
      <dxf>
        <font>
          <sz val="11"/>
          <color rgb="FFFF0000"/>
          <name val="Calibri"/>
          <scheme val="minor"/>
        </font>
      </dxf>
    </rfmt>
    <rfmt sheetId="1" sqref="F20" start="0" length="0">
      <dxf>
        <font>
          <sz val="11"/>
          <color rgb="FFFF0000"/>
          <name val="Calibri"/>
          <scheme val="minor"/>
        </font>
      </dxf>
    </rfmt>
    <rfmt sheetId="1" sqref="F21" start="0" length="0">
      <dxf>
        <font>
          <sz val="11"/>
          <color rgb="FFFF0000"/>
          <name val="Calibri"/>
          <scheme val="minor"/>
        </font>
      </dxf>
    </rfmt>
    <rfmt sheetId="1" sqref="F22" start="0" length="0">
      <dxf>
        <font>
          <sz val="11"/>
          <color rgb="FFFF0000"/>
          <name val="Calibri"/>
          <scheme val="minor"/>
        </font>
      </dxf>
    </rfmt>
    <rfmt sheetId="1" sqref="F23" start="0" length="0">
      <dxf>
        <font>
          <sz val="11"/>
          <color rgb="FFFF0000"/>
          <name val="Calibri"/>
          <scheme val="minor"/>
        </font>
      </dxf>
    </rfmt>
    <rfmt sheetId="1" sqref="F24" start="0" length="0">
      <dxf>
        <font>
          <sz val="11"/>
          <color rgb="FFFF0000"/>
          <name val="Calibri"/>
          <scheme val="minor"/>
        </font>
      </dxf>
    </rfmt>
    <rfmt sheetId="1" sqref="F25" start="0" length="0">
      <dxf>
        <font>
          <sz val="11"/>
          <color rgb="FFFF0000"/>
          <name val="Calibri"/>
          <scheme val="minor"/>
        </font>
      </dxf>
    </rfmt>
    <rfmt sheetId="1" sqref="F26" start="0" length="0">
      <dxf>
        <font>
          <sz val="11"/>
          <color rgb="FFFF0000"/>
          <name val="Calibri"/>
          <scheme val="minor"/>
        </font>
      </dxf>
    </rfmt>
    <rfmt sheetId="1" sqref="F27" start="0" length="0">
      <dxf>
        <font>
          <sz val="11"/>
          <color rgb="FFFF0000"/>
          <name val="Calibri"/>
          <scheme val="minor"/>
        </font>
      </dxf>
    </rfmt>
    <rfmt sheetId="1" sqref="F29" start="0" length="0">
      <dxf>
        <font>
          <sz val="11"/>
          <color auto="1"/>
          <name val="Calibri"/>
          <scheme val="minor"/>
        </font>
      </dxf>
    </rfmt>
    <rfmt sheetId="1" sqref="F31" start="0" length="0">
      <dxf>
        <font>
          <sz val="11"/>
          <color rgb="FFFF0000"/>
          <name val="Calibri"/>
          <scheme val="minor"/>
        </font>
      </dxf>
    </rfmt>
    <rfmt sheetId="1" sqref="F32" start="0" length="0">
      <dxf>
        <font>
          <sz val="11"/>
          <color rgb="FFFF0000"/>
          <name val="Calibri"/>
          <scheme val="minor"/>
        </font>
      </dxf>
    </rfmt>
    <rfmt sheetId="1" sqref="F33" start="0" length="0">
      <dxf>
        <font>
          <sz val="11"/>
          <color rgb="FFFF0000"/>
          <name val="Calibri"/>
          <scheme val="minor"/>
        </font>
      </dxf>
    </rfmt>
    <rfmt sheetId="1" sqref="F34" start="0" length="0">
      <dxf>
        <font>
          <sz val="11"/>
          <color rgb="FFFF0000"/>
          <name val="Calibri"/>
          <scheme val="minor"/>
        </font>
      </dxf>
    </rfmt>
    <rfmt sheetId="1" sqref="F35" start="0" length="0">
      <dxf>
        <font>
          <sz val="11"/>
          <color rgb="FFFF0000"/>
          <name val="Calibri"/>
          <scheme val="minor"/>
        </font>
      </dxf>
    </rfmt>
    <rfmt sheetId="1" sqref="F36" start="0" length="0">
      <dxf>
        <font>
          <sz val="11"/>
          <color rgb="FFFF0000"/>
          <name val="Calibri"/>
          <scheme val="minor"/>
        </font>
      </dxf>
    </rfmt>
    <rfmt sheetId="1" sqref="F37" start="0" length="0">
      <dxf>
        <font>
          <sz val="11"/>
          <color rgb="FFFF0000"/>
          <name val="Calibri"/>
          <scheme val="minor"/>
        </font>
      </dxf>
    </rfmt>
    <rfmt sheetId="1" sqref="F38" start="0" length="0">
      <dxf>
        <font>
          <sz val="11"/>
          <color auto="1"/>
          <name val="Calibri"/>
          <scheme val="minor"/>
        </font>
      </dxf>
    </rfmt>
    <rfmt sheetId="1" sqref="F41" start="0" length="0">
      <dxf>
        <font>
          <sz val="11"/>
          <color rgb="FFFF0000"/>
          <name val="Calibri"/>
          <scheme val="minor"/>
        </font>
      </dxf>
    </rfmt>
    <rfmt sheetId="1" sqref="F42" start="0" length="0">
      <dxf>
        <font>
          <sz val="11"/>
          <color auto="1"/>
          <name val="Calibri"/>
          <scheme val="minor"/>
        </font>
      </dxf>
    </rfmt>
    <rfmt sheetId="1" sqref="F43" start="0" length="0">
      <dxf>
        <font>
          <sz val="11"/>
          <color auto="1"/>
          <name val="Calibri"/>
          <scheme val="minor"/>
        </font>
      </dxf>
    </rfmt>
    <rfmt sheetId="1" sqref="F44" start="0" length="0">
      <dxf>
        <font>
          <sz val="11"/>
          <color auto="1"/>
          <name val="Calibri"/>
          <scheme val="minor"/>
        </font>
      </dxf>
    </rfmt>
    <rfmt sheetId="1" sqref="F45" start="0" length="0">
      <dxf>
        <font>
          <sz val="11"/>
          <color rgb="FFFF0000"/>
          <name val="Calibri"/>
          <scheme val="minor"/>
        </font>
      </dxf>
    </rfmt>
    <rfmt sheetId="1" sqref="F46" start="0" length="0">
      <dxf>
        <font>
          <sz val="11"/>
          <color auto="1"/>
          <name val="Calibri"/>
          <scheme val="minor"/>
        </font>
      </dxf>
    </rfmt>
    <rfmt sheetId="1" sqref="F47" start="0" length="0">
      <dxf>
        <font>
          <sz val="11"/>
          <color auto="1"/>
          <name val="Calibri"/>
          <scheme val="minor"/>
        </font>
      </dxf>
    </rfmt>
    <rfmt sheetId="1" sqref="F48" start="0" length="0">
      <dxf>
        <font>
          <sz val="11"/>
          <color rgb="FFFF0000"/>
          <name val="Calibri"/>
          <scheme val="minor"/>
        </font>
      </dxf>
    </rfmt>
    <rfmt sheetId="1" sqref="F49" start="0" length="0">
      <dxf>
        <font>
          <sz val="11"/>
          <color auto="1"/>
          <name val="Calibri"/>
          <scheme val="minor"/>
        </font>
      </dxf>
    </rfmt>
    <rfmt sheetId="1" sqref="F50" start="0" length="0">
      <dxf>
        <font>
          <sz val="11"/>
          <color auto="1"/>
          <name val="Calibri"/>
          <scheme val="minor"/>
        </font>
      </dxf>
    </rfmt>
    <rfmt sheetId="1" sqref="F51" start="0" length="0">
      <dxf>
        <font>
          <sz val="11"/>
          <color auto="1"/>
          <name val="Calibri"/>
          <scheme val="minor"/>
        </font>
      </dxf>
    </rfmt>
    <rfmt sheetId="1" sqref="F52" start="0" length="0">
      <dxf>
        <font>
          <sz val="11"/>
          <color auto="1"/>
          <name val="Calibri"/>
          <scheme val="minor"/>
        </font>
      </dxf>
    </rfmt>
    <rfmt sheetId="1" sqref="F54" start="0" length="0">
      <dxf>
        <font>
          <sz val="11"/>
          <color auto="1"/>
          <name val="Calibri"/>
          <scheme val="minor"/>
        </font>
      </dxf>
    </rfmt>
    <rfmt sheetId="1" sqref="F55" start="0" length="0">
      <dxf>
        <font>
          <sz val="11"/>
          <color rgb="FFFF0000"/>
          <name val="Calibri"/>
          <scheme val="minor"/>
        </font>
      </dxf>
    </rfmt>
    <rfmt sheetId="1" sqref="F56" start="0" length="0">
      <dxf>
        <font>
          <sz val="11"/>
          <color rgb="FFFF0000"/>
          <name val="Calibri"/>
          <scheme val="minor"/>
        </font>
      </dxf>
    </rfmt>
    <rfmt sheetId="1" sqref="F57" start="0" length="0">
      <dxf>
        <font>
          <sz val="11"/>
          <color rgb="FFFF0000"/>
          <name val="Calibri"/>
          <scheme val="minor"/>
        </font>
      </dxf>
    </rfmt>
    <rfmt sheetId="1" sqref="F58" start="0" length="0">
      <dxf>
        <font>
          <sz val="11"/>
          <color rgb="FFFF0000"/>
          <name val="Calibri"/>
          <scheme val="minor"/>
        </font>
      </dxf>
    </rfmt>
    <rfmt sheetId="1" sqref="F59" start="0" length="0">
      <dxf>
        <font>
          <sz val="11"/>
          <color rgb="FFFF0000"/>
          <name val="Calibri"/>
          <scheme val="minor"/>
        </font>
      </dxf>
    </rfmt>
    <rfmt sheetId="1" sqref="F60" start="0" length="0">
      <dxf>
        <font>
          <sz val="11"/>
          <color rgb="FFFF0000"/>
          <name val="Calibri"/>
          <scheme val="minor"/>
        </font>
      </dxf>
    </rfmt>
    <rfmt sheetId="1" sqref="F61" start="0" length="0">
      <dxf>
        <font>
          <sz val="11"/>
          <color rgb="FFFF0000"/>
          <name val="Calibri"/>
          <scheme val="minor"/>
        </font>
      </dxf>
    </rfmt>
    <rfmt sheetId="1" sqref="F62" start="0" length="0">
      <dxf>
        <font>
          <sz val="11"/>
          <color rgb="FFFF0000"/>
          <name val="Calibri"/>
          <scheme val="minor"/>
        </font>
      </dxf>
    </rfmt>
    <rfmt sheetId="1" sqref="F63" start="0" length="0">
      <dxf>
        <font>
          <sz val="11"/>
          <color rgb="FFFF0000"/>
          <name val="Calibri"/>
          <scheme val="minor"/>
        </font>
      </dxf>
    </rfmt>
    <rfmt sheetId="1" sqref="F64" start="0" length="0">
      <dxf>
        <font>
          <sz val="11"/>
          <color rgb="FFFF0000"/>
          <name val="Calibri"/>
          <scheme val="minor"/>
        </font>
      </dxf>
    </rfmt>
    <rfmt sheetId="1" sqref="F67" start="0" length="0">
      <dxf>
        <font>
          <sz val="11"/>
          <color rgb="FFFF0000"/>
          <name val="Calibri"/>
          <scheme val="minor"/>
        </font>
      </dxf>
    </rfmt>
    <rfmt sheetId="1" sqref="F68" start="0" length="0">
      <dxf>
        <font>
          <sz val="11"/>
          <color rgb="FFFF0000"/>
          <name val="Calibri"/>
          <scheme val="minor"/>
        </font>
      </dxf>
    </rfmt>
    <rfmt sheetId="1" sqref="F69" start="0" length="0">
      <dxf>
        <font>
          <sz val="11"/>
          <color rgb="FFFF0000"/>
          <name val="Calibri"/>
          <scheme val="minor"/>
        </font>
      </dxf>
    </rfmt>
    <rfmt sheetId="1" sqref="F70" start="0" length="0">
      <dxf>
        <font>
          <sz val="11"/>
          <color rgb="FFFF0000"/>
          <name val="Calibri"/>
          <scheme val="minor"/>
        </font>
      </dxf>
    </rfmt>
    <rfmt sheetId="1" sqref="F71" start="0" length="0">
      <dxf>
        <font>
          <sz val="11"/>
          <color rgb="FFFF0000"/>
          <name val="Calibri"/>
          <scheme val="minor"/>
        </font>
      </dxf>
    </rfmt>
    <rfmt sheetId="1" sqref="F72" start="0" length="0">
      <dxf>
        <font>
          <sz val="11"/>
          <color rgb="FFFF0000"/>
          <name val="Calibri"/>
          <scheme val="minor"/>
        </font>
      </dxf>
    </rfmt>
    <rfmt sheetId="1" sqref="F73" start="0" length="0">
      <dxf>
        <font>
          <sz val="11"/>
          <color rgb="FFFF0000"/>
          <name val="Calibri"/>
          <scheme val="minor"/>
        </font>
      </dxf>
    </rfmt>
    <rfmt sheetId="1" sqref="F74" start="0" length="0">
      <dxf>
        <font>
          <sz val="11"/>
          <color rgb="FFFF0000"/>
          <name val="Calibri"/>
          <scheme val="minor"/>
        </font>
      </dxf>
    </rfmt>
    <rfmt sheetId="1" sqref="F75" start="0" length="0">
      <dxf>
        <font>
          <sz val="11"/>
          <color auto="1"/>
          <name val="Calibri"/>
          <scheme val="minor"/>
        </font>
      </dxf>
    </rfmt>
    <rfmt sheetId="1" sqref="F76" start="0" length="0">
      <dxf>
        <font>
          <sz val="11"/>
          <color auto="1"/>
          <name val="Calibri"/>
          <scheme val="minor"/>
        </font>
      </dxf>
    </rfmt>
    <rfmt sheetId="1" sqref="F77" start="0" length="0">
      <dxf>
        <font>
          <sz val="11"/>
          <color auto="1"/>
          <name val="Calibri"/>
          <scheme val="minor"/>
        </font>
      </dxf>
    </rfmt>
    <rfmt sheetId="1" sqref="F78" start="0" length="0">
      <dxf>
        <font>
          <sz val="11"/>
          <color auto="1"/>
          <name val="Calibri"/>
          <scheme val="minor"/>
        </font>
      </dxf>
    </rfmt>
    <rfmt sheetId="1" sqref="F79" start="0" length="0">
      <dxf>
        <font>
          <sz val="11"/>
          <color rgb="FFFF0000"/>
          <name val="Calibri"/>
          <scheme val="minor"/>
        </font>
      </dxf>
    </rfmt>
    <rfmt sheetId="1" sqref="F80" start="0" length="0">
      <dxf>
        <font>
          <sz val="11"/>
          <color auto="1"/>
          <name val="Calibri"/>
          <scheme val="minor"/>
        </font>
      </dxf>
    </rfmt>
    <rfmt sheetId="1" sqref="F81" start="0" length="0">
      <dxf>
        <font>
          <sz val="11"/>
          <color auto="1"/>
          <name val="Calibri"/>
          <scheme val="minor"/>
        </font>
      </dxf>
    </rfmt>
    <rfmt sheetId="1" sqref="F82" start="0" length="0">
      <dxf>
        <font>
          <sz val="11"/>
          <color auto="1"/>
          <name val="Calibri"/>
          <scheme val="minor"/>
        </font>
      </dxf>
    </rfmt>
    <rfmt sheetId="1" sqref="F83" start="0" length="0">
      <dxf>
        <font>
          <sz val="11"/>
          <color auto="1"/>
          <name val="Calibri"/>
          <scheme val="minor"/>
        </font>
      </dxf>
    </rfmt>
    <rfmt sheetId="1" sqref="F84" start="0" length="0">
      <dxf>
        <font>
          <sz val="11"/>
          <color auto="1"/>
          <name val="Calibri"/>
          <scheme val="minor"/>
        </font>
      </dxf>
    </rfmt>
    <rfmt sheetId="1" sqref="F85" start="0" length="0">
      <dxf>
        <font>
          <sz val="11"/>
          <color auto="1"/>
          <name val="Calibri"/>
          <scheme val="minor"/>
        </font>
      </dxf>
    </rfmt>
    <rfmt sheetId="1" sqref="F86" start="0" length="0">
      <dxf>
        <font>
          <sz val="11"/>
          <color auto="1"/>
          <name val="Calibri"/>
          <scheme val="minor"/>
        </font>
      </dxf>
    </rfmt>
    <rfmt sheetId="1" sqref="F88" start="0" length="0">
      <dxf>
        <font>
          <sz val="11"/>
          <color auto="1"/>
          <name val="Calibri"/>
          <scheme val="minor"/>
        </font>
      </dxf>
    </rfmt>
    <rfmt sheetId="1" sqref="F89" start="0" length="0">
      <dxf>
        <font>
          <sz val="11"/>
          <color rgb="FFFF0000"/>
          <name val="Calibri"/>
          <scheme val="minor"/>
        </font>
      </dxf>
    </rfmt>
    <rfmt sheetId="1" sqref="F92" start="0" length="0">
      <dxf>
        <font>
          <sz val="11"/>
          <color auto="1"/>
          <name val="Calibri"/>
          <scheme val="minor"/>
        </font>
      </dxf>
    </rfmt>
    <rfmt sheetId="1" sqref="F94" start="0" length="0">
      <dxf>
        <font>
          <sz val="11"/>
          <color auto="1"/>
          <name val="Calibri"/>
          <scheme val="minor"/>
        </font>
      </dxf>
    </rfmt>
    <rfmt sheetId="1" sqref="F95" start="0" length="0">
      <dxf>
        <font>
          <sz val="11"/>
          <color auto="1"/>
          <name val="Calibri"/>
          <scheme val="minor"/>
        </font>
      </dxf>
    </rfmt>
    <rfmt sheetId="1" sqref="F96" start="0" length="0">
      <dxf>
        <font>
          <sz val="11"/>
          <color auto="1"/>
          <name val="Calibri"/>
          <scheme val="minor"/>
        </font>
      </dxf>
    </rfmt>
    <rfmt sheetId="1" sqref="F97" start="0" length="0">
      <dxf>
        <font>
          <sz val="11"/>
          <color auto="1"/>
          <name val="Calibri"/>
          <scheme val="minor"/>
        </font>
      </dxf>
    </rfmt>
    <rfmt sheetId="1" sqref="F98" start="0" length="0">
      <dxf>
        <font>
          <sz val="11"/>
          <color auto="1"/>
          <name val="Calibri"/>
          <scheme val="minor"/>
        </font>
      </dxf>
    </rfmt>
    <rfmt sheetId="1" sqref="F99" start="0" length="0">
      <dxf>
        <font>
          <sz val="11"/>
          <color auto="1"/>
          <name val="Calibri"/>
          <scheme val="minor"/>
        </font>
      </dxf>
    </rfmt>
    <rfmt sheetId="1" sqref="F100" start="0" length="0">
      <dxf>
        <font>
          <sz val="11"/>
          <color auto="1"/>
          <name val="Calibri"/>
          <scheme val="minor"/>
        </font>
      </dxf>
    </rfmt>
    <rfmt sheetId="1" sqref="F101" start="0" length="0">
      <dxf>
        <font>
          <sz val="11"/>
          <color auto="1"/>
          <name val="Calibri"/>
          <scheme val="minor"/>
        </font>
      </dxf>
    </rfmt>
    <rfmt sheetId="1" sqref="F102" start="0" length="0">
      <dxf>
        <font>
          <sz val="11"/>
          <color auto="1"/>
          <name val="Calibri"/>
          <scheme val="minor"/>
        </font>
      </dxf>
    </rfmt>
    <rfmt sheetId="1" sqref="F103" start="0" length="0">
      <dxf>
        <font>
          <sz val="11"/>
          <color auto="1"/>
          <name val="Calibri"/>
          <scheme val="minor"/>
        </font>
      </dxf>
    </rfmt>
    <rfmt sheetId="1" sqref="F105" start="0" length="0">
      <dxf>
        <font>
          <sz val="11"/>
          <color auto="1"/>
          <name val="Calibri"/>
          <scheme val="minor"/>
        </font>
      </dxf>
    </rfmt>
    <rfmt sheetId="1" sqref="F106" start="0" length="0">
      <dxf>
        <font>
          <sz val="11"/>
          <color auto="1"/>
          <name val="Calibri"/>
          <scheme val="minor"/>
        </font>
      </dxf>
    </rfmt>
    <rfmt sheetId="1" sqref="F109" start="0" length="0">
      <dxf>
        <font>
          <sz val="11"/>
          <color auto="1"/>
          <name val="Calibri"/>
          <scheme val="minor"/>
        </font>
      </dxf>
    </rfmt>
    <rfmt sheetId="1" sqref="F110" start="0" length="0">
      <dxf>
        <font>
          <sz val="11"/>
          <color auto="1"/>
          <name val="Calibri"/>
          <scheme val="minor"/>
        </font>
      </dxf>
    </rfmt>
    <rfmt sheetId="1" sqref="F113" start="0" length="0">
      <dxf>
        <font>
          <sz val="11"/>
          <color auto="1"/>
          <name val="Calibri"/>
          <scheme val="minor"/>
        </font>
      </dxf>
    </rfmt>
    <rfmt sheetId="1" sqref="F114" start="0" length="0">
      <dxf>
        <font>
          <sz val="11"/>
          <color auto="1"/>
          <name val="Calibri"/>
          <scheme val="minor"/>
        </font>
      </dxf>
    </rfmt>
    <rfmt sheetId="1" sqref="F121" start="0" length="0">
      <dxf>
        <font>
          <sz val="11"/>
          <color auto="1"/>
          <name val="Calibri"/>
          <scheme val="minor"/>
        </font>
      </dxf>
    </rfmt>
  </rrc>
  <rrc rId="71" sId="1" ref="F1:F1048576" action="deleteCol">
    <rfmt sheetId="1" xfDxf="1" sqref="F1:F1048576" start="0" length="0"/>
    <rfmt sheetId="1" sqref="F7" start="0" length="0">
      <dxf>
        <font>
          <sz val="11"/>
          <color rgb="FFFF0000"/>
          <name val="Calibri"/>
          <scheme val="minor"/>
        </font>
      </dxf>
    </rfmt>
    <rfmt sheetId="1" sqref="F8" start="0" length="0">
      <dxf>
        <font>
          <sz val="11"/>
          <color auto="1"/>
          <name val="Calibri"/>
          <scheme val="minor"/>
        </font>
      </dxf>
    </rfmt>
    <rfmt sheetId="1" sqref="F9" start="0" length="0">
      <dxf>
        <font>
          <sz val="11"/>
          <color auto="1"/>
          <name val="Calibri"/>
          <scheme val="minor"/>
        </font>
      </dxf>
    </rfmt>
    <rfmt sheetId="1" sqref="F10" start="0" length="0">
      <dxf>
        <font>
          <sz val="11"/>
          <color auto="1"/>
          <name val="Calibri"/>
          <scheme val="minor"/>
        </font>
      </dxf>
    </rfmt>
    <rfmt sheetId="1" sqref="F13" start="0" length="0">
      <dxf>
        <font>
          <sz val="11"/>
          <color auto="1"/>
          <name val="Calibri"/>
          <scheme val="minor"/>
        </font>
      </dxf>
    </rfmt>
    <rfmt sheetId="1" sqref="F14" start="0" length="0">
      <dxf>
        <font>
          <sz val="11"/>
          <color rgb="FFFF0000"/>
          <name val="Calibri"/>
          <scheme val="minor"/>
        </font>
      </dxf>
    </rfmt>
    <rfmt sheetId="1" sqref="F15" start="0" length="0">
      <dxf>
        <font>
          <sz val="11"/>
          <color rgb="FFFF0000"/>
          <name val="Calibri"/>
          <scheme val="minor"/>
        </font>
      </dxf>
    </rfmt>
    <rfmt sheetId="1" sqref="F16" start="0" length="0">
      <dxf>
        <font>
          <sz val="11"/>
          <color rgb="FFFF0000"/>
          <name val="Calibri"/>
          <scheme val="minor"/>
        </font>
      </dxf>
    </rfmt>
    <rfmt sheetId="1" sqref="F17" start="0" length="0">
      <dxf>
        <font>
          <sz val="11"/>
          <color rgb="FFFF0000"/>
          <name val="Calibri"/>
          <scheme val="minor"/>
        </font>
      </dxf>
    </rfmt>
    <rfmt sheetId="1" sqref="F18" start="0" length="0">
      <dxf>
        <font>
          <sz val="11"/>
          <color rgb="FFFF0000"/>
          <name val="Calibri"/>
          <scheme val="minor"/>
        </font>
      </dxf>
    </rfmt>
    <rfmt sheetId="1" sqref="F19" start="0" length="0">
      <dxf>
        <font>
          <sz val="11"/>
          <color rgb="FFFF0000"/>
          <name val="Calibri"/>
          <scheme val="minor"/>
        </font>
      </dxf>
    </rfmt>
    <rfmt sheetId="1" sqref="F20" start="0" length="0">
      <dxf>
        <font>
          <sz val="11"/>
          <color rgb="FFFF0000"/>
          <name val="Calibri"/>
          <scheme val="minor"/>
        </font>
      </dxf>
    </rfmt>
    <rfmt sheetId="1" sqref="F21" start="0" length="0">
      <dxf>
        <font>
          <sz val="11"/>
          <color rgb="FFFF0000"/>
          <name val="Calibri"/>
          <scheme val="minor"/>
        </font>
      </dxf>
    </rfmt>
    <rfmt sheetId="1" sqref="F22" start="0" length="0">
      <dxf>
        <font>
          <sz val="11"/>
          <color rgb="FFFF0000"/>
          <name val="Calibri"/>
          <scheme val="minor"/>
        </font>
      </dxf>
    </rfmt>
    <rfmt sheetId="1" sqref="F23" start="0" length="0">
      <dxf>
        <font>
          <sz val="11"/>
          <color rgb="FFFF0000"/>
          <name val="Calibri"/>
          <scheme val="minor"/>
        </font>
      </dxf>
    </rfmt>
    <rfmt sheetId="1" sqref="F24" start="0" length="0">
      <dxf>
        <font>
          <sz val="11"/>
          <color rgb="FFFF0000"/>
          <name val="Calibri"/>
          <scheme val="minor"/>
        </font>
      </dxf>
    </rfmt>
    <rfmt sheetId="1" sqref="F25" start="0" length="0">
      <dxf>
        <font>
          <sz val="11"/>
          <color rgb="FFFF0000"/>
          <name val="Calibri"/>
          <scheme val="minor"/>
        </font>
      </dxf>
    </rfmt>
    <rfmt sheetId="1" sqref="F26" start="0" length="0">
      <dxf>
        <font>
          <sz val="11"/>
          <color rgb="FFFF0000"/>
          <name val="Calibri"/>
          <scheme val="minor"/>
        </font>
      </dxf>
    </rfmt>
    <rfmt sheetId="1" sqref="F27" start="0" length="0">
      <dxf>
        <font>
          <sz val="11"/>
          <color rgb="FFFF0000"/>
          <name val="Calibri"/>
          <scheme val="minor"/>
        </font>
      </dxf>
    </rfmt>
    <rfmt sheetId="1" sqref="F29" start="0" length="0">
      <dxf>
        <font>
          <sz val="11"/>
          <color auto="1"/>
          <name val="Calibri"/>
          <scheme val="minor"/>
        </font>
      </dxf>
    </rfmt>
    <rfmt sheetId="1" sqref="F31" start="0" length="0">
      <dxf>
        <font>
          <sz val="11"/>
          <color rgb="FFFF0000"/>
          <name val="Calibri"/>
          <scheme val="minor"/>
        </font>
      </dxf>
    </rfmt>
    <rfmt sheetId="1" sqref="F32" start="0" length="0">
      <dxf>
        <font>
          <sz val="11"/>
          <color rgb="FFFF0000"/>
          <name val="Calibri"/>
          <scheme val="minor"/>
        </font>
      </dxf>
    </rfmt>
    <rfmt sheetId="1" sqref="F33" start="0" length="0">
      <dxf>
        <font>
          <sz val="11"/>
          <color rgb="FFFF0000"/>
          <name val="Calibri"/>
          <scheme val="minor"/>
        </font>
      </dxf>
    </rfmt>
    <rfmt sheetId="1" sqref="F34" start="0" length="0">
      <dxf>
        <font>
          <sz val="11"/>
          <color rgb="FFFF0000"/>
          <name val="Calibri"/>
          <scheme val="minor"/>
        </font>
      </dxf>
    </rfmt>
    <rfmt sheetId="1" sqref="F35" start="0" length="0">
      <dxf>
        <font>
          <sz val="11"/>
          <color rgb="FFFF0000"/>
          <name val="Calibri"/>
          <scheme val="minor"/>
        </font>
      </dxf>
    </rfmt>
    <rfmt sheetId="1" sqref="F36" start="0" length="0">
      <dxf>
        <font>
          <sz val="11"/>
          <color rgb="FFFF0000"/>
          <name val="Calibri"/>
          <scheme val="minor"/>
        </font>
      </dxf>
    </rfmt>
    <rfmt sheetId="1" sqref="F37" start="0" length="0">
      <dxf>
        <font>
          <sz val="11"/>
          <color rgb="FFFF0000"/>
          <name val="Calibri"/>
          <scheme val="minor"/>
        </font>
      </dxf>
    </rfmt>
    <rfmt sheetId="1" sqref="F38" start="0" length="0">
      <dxf>
        <font>
          <sz val="11"/>
          <color auto="1"/>
          <name val="Calibri"/>
          <scheme val="minor"/>
        </font>
      </dxf>
    </rfmt>
    <rfmt sheetId="1" sqref="F41" start="0" length="0">
      <dxf>
        <font>
          <sz val="11"/>
          <color rgb="FFFF0000"/>
          <name val="Calibri"/>
          <scheme val="minor"/>
        </font>
      </dxf>
    </rfmt>
    <rfmt sheetId="1" sqref="F42" start="0" length="0">
      <dxf>
        <font>
          <sz val="11"/>
          <color auto="1"/>
          <name val="Calibri"/>
          <scheme val="minor"/>
        </font>
      </dxf>
    </rfmt>
    <rfmt sheetId="1" sqref="F43" start="0" length="0">
      <dxf>
        <font>
          <sz val="11"/>
          <color auto="1"/>
          <name val="Calibri"/>
          <scheme val="minor"/>
        </font>
      </dxf>
    </rfmt>
    <rfmt sheetId="1" sqref="F44" start="0" length="0">
      <dxf>
        <font>
          <sz val="11"/>
          <color auto="1"/>
          <name val="Calibri"/>
          <scheme val="minor"/>
        </font>
      </dxf>
    </rfmt>
    <rfmt sheetId="1" sqref="F45" start="0" length="0">
      <dxf>
        <font>
          <sz val="11"/>
          <color rgb="FFFF0000"/>
          <name val="Calibri"/>
          <scheme val="minor"/>
        </font>
      </dxf>
    </rfmt>
    <rfmt sheetId="1" sqref="F46" start="0" length="0">
      <dxf>
        <font>
          <sz val="11"/>
          <color auto="1"/>
          <name val="Calibri"/>
          <scheme val="minor"/>
        </font>
      </dxf>
    </rfmt>
    <rfmt sheetId="1" sqref="F47" start="0" length="0">
      <dxf>
        <font>
          <sz val="11"/>
          <color auto="1"/>
          <name val="Calibri"/>
          <scheme val="minor"/>
        </font>
      </dxf>
    </rfmt>
    <rfmt sheetId="1" sqref="F48" start="0" length="0">
      <dxf>
        <font>
          <sz val="11"/>
          <color rgb="FFFF0000"/>
          <name val="Calibri"/>
          <scheme val="minor"/>
        </font>
      </dxf>
    </rfmt>
    <rfmt sheetId="1" sqref="F49" start="0" length="0">
      <dxf>
        <font>
          <sz val="11"/>
          <color auto="1"/>
          <name val="Calibri"/>
          <scheme val="minor"/>
        </font>
      </dxf>
    </rfmt>
    <rfmt sheetId="1" sqref="F50" start="0" length="0">
      <dxf>
        <font>
          <sz val="11"/>
          <color auto="1"/>
          <name val="Calibri"/>
          <scheme val="minor"/>
        </font>
      </dxf>
    </rfmt>
    <rfmt sheetId="1" sqref="F51" start="0" length="0">
      <dxf>
        <font>
          <sz val="11"/>
          <color auto="1"/>
          <name val="Calibri"/>
          <scheme val="minor"/>
        </font>
      </dxf>
    </rfmt>
    <rfmt sheetId="1" sqref="F52" start="0" length="0">
      <dxf>
        <font>
          <sz val="11"/>
          <color auto="1"/>
          <name val="Calibri"/>
          <scheme val="minor"/>
        </font>
      </dxf>
    </rfmt>
    <rfmt sheetId="1" sqref="F54" start="0" length="0">
      <dxf>
        <font>
          <sz val="11"/>
          <color auto="1"/>
          <name val="Calibri"/>
          <scheme val="minor"/>
        </font>
      </dxf>
    </rfmt>
    <rfmt sheetId="1" sqref="F55" start="0" length="0">
      <dxf>
        <font>
          <sz val="11"/>
          <color rgb="FFFF0000"/>
          <name val="Calibri"/>
          <scheme val="minor"/>
        </font>
      </dxf>
    </rfmt>
    <rfmt sheetId="1" sqref="F56" start="0" length="0">
      <dxf>
        <font>
          <sz val="11"/>
          <color rgb="FFFF0000"/>
          <name val="Calibri"/>
          <scheme val="minor"/>
        </font>
      </dxf>
    </rfmt>
    <rfmt sheetId="1" sqref="F57" start="0" length="0">
      <dxf>
        <font>
          <sz val="11"/>
          <color rgb="FFFF0000"/>
          <name val="Calibri"/>
          <scheme val="minor"/>
        </font>
      </dxf>
    </rfmt>
    <rfmt sheetId="1" sqref="F58" start="0" length="0">
      <dxf>
        <font>
          <sz val="11"/>
          <color rgb="FFFF0000"/>
          <name val="Calibri"/>
          <scheme val="minor"/>
        </font>
      </dxf>
    </rfmt>
    <rfmt sheetId="1" sqref="F59" start="0" length="0">
      <dxf>
        <font>
          <sz val="11"/>
          <color rgb="FFFF0000"/>
          <name val="Calibri"/>
          <scheme val="minor"/>
        </font>
      </dxf>
    </rfmt>
    <rfmt sheetId="1" sqref="F60" start="0" length="0">
      <dxf>
        <font>
          <sz val="11"/>
          <color rgb="FFFF0000"/>
          <name val="Calibri"/>
          <scheme val="minor"/>
        </font>
      </dxf>
    </rfmt>
    <rfmt sheetId="1" sqref="F61" start="0" length="0">
      <dxf>
        <font>
          <sz val="11"/>
          <color rgb="FFFF0000"/>
          <name val="Calibri"/>
          <scheme val="minor"/>
        </font>
      </dxf>
    </rfmt>
    <rfmt sheetId="1" sqref="F62" start="0" length="0">
      <dxf>
        <font>
          <sz val="11"/>
          <color rgb="FFFF0000"/>
          <name val="Calibri"/>
          <scheme val="minor"/>
        </font>
      </dxf>
    </rfmt>
    <rfmt sheetId="1" sqref="F63" start="0" length="0">
      <dxf>
        <font>
          <sz val="11"/>
          <color rgb="FFFF0000"/>
          <name val="Calibri"/>
          <scheme val="minor"/>
        </font>
      </dxf>
    </rfmt>
    <rfmt sheetId="1" sqref="F64" start="0" length="0">
      <dxf>
        <font>
          <sz val="11"/>
          <color rgb="FFFF0000"/>
          <name val="Calibri"/>
          <scheme val="minor"/>
        </font>
      </dxf>
    </rfmt>
    <rfmt sheetId="1" sqref="F67" start="0" length="0">
      <dxf>
        <font>
          <sz val="11"/>
          <color rgb="FFFF0000"/>
          <name val="Calibri"/>
          <scheme val="minor"/>
        </font>
      </dxf>
    </rfmt>
    <rfmt sheetId="1" sqref="F68" start="0" length="0">
      <dxf>
        <font>
          <sz val="11"/>
          <color rgb="FFFF0000"/>
          <name val="Calibri"/>
          <scheme val="minor"/>
        </font>
      </dxf>
    </rfmt>
    <rfmt sheetId="1" sqref="F69" start="0" length="0">
      <dxf>
        <font>
          <sz val="11"/>
          <color rgb="FFFF0000"/>
          <name val="Calibri"/>
          <scheme val="minor"/>
        </font>
      </dxf>
    </rfmt>
    <rfmt sheetId="1" sqref="F70" start="0" length="0">
      <dxf>
        <font>
          <sz val="11"/>
          <color rgb="FFFF0000"/>
          <name val="Calibri"/>
          <scheme val="minor"/>
        </font>
      </dxf>
    </rfmt>
    <rfmt sheetId="1" sqref="F71" start="0" length="0">
      <dxf>
        <font>
          <sz val="11"/>
          <color rgb="FFFF0000"/>
          <name val="Calibri"/>
          <scheme val="minor"/>
        </font>
      </dxf>
    </rfmt>
    <rfmt sheetId="1" sqref="F72" start="0" length="0">
      <dxf>
        <font>
          <sz val="11"/>
          <color rgb="FFFF0000"/>
          <name val="Calibri"/>
          <scheme val="minor"/>
        </font>
      </dxf>
    </rfmt>
    <rfmt sheetId="1" sqref="F73" start="0" length="0">
      <dxf>
        <font>
          <sz val="11"/>
          <color rgb="FFFF0000"/>
          <name val="Calibri"/>
          <scheme val="minor"/>
        </font>
      </dxf>
    </rfmt>
    <rfmt sheetId="1" sqref="F74" start="0" length="0">
      <dxf>
        <font>
          <sz val="11"/>
          <color rgb="FFFF0000"/>
          <name val="Calibri"/>
          <scheme val="minor"/>
        </font>
      </dxf>
    </rfmt>
    <rfmt sheetId="1" sqref="F75" start="0" length="0">
      <dxf>
        <font>
          <sz val="11"/>
          <color auto="1"/>
          <name val="Calibri"/>
          <scheme val="minor"/>
        </font>
      </dxf>
    </rfmt>
    <rfmt sheetId="1" sqref="F76" start="0" length="0">
      <dxf>
        <font>
          <sz val="11"/>
          <color auto="1"/>
          <name val="Calibri"/>
          <scheme val="minor"/>
        </font>
      </dxf>
    </rfmt>
    <rfmt sheetId="1" sqref="F77" start="0" length="0">
      <dxf>
        <font>
          <sz val="11"/>
          <color auto="1"/>
          <name val="Calibri"/>
          <scheme val="minor"/>
        </font>
      </dxf>
    </rfmt>
    <rfmt sheetId="1" sqref="F78" start="0" length="0">
      <dxf>
        <font>
          <sz val="11"/>
          <color auto="1"/>
          <name val="Calibri"/>
          <scheme val="minor"/>
        </font>
      </dxf>
    </rfmt>
    <rfmt sheetId="1" sqref="F79" start="0" length="0">
      <dxf>
        <font>
          <sz val="11"/>
          <color rgb="FFFF0000"/>
          <name val="Calibri"/>
          <scheme val="minor"/>
        </font>
      </dxf>
    </rfmt>
    <rfmt sheetId="1" sqref="F80" start="0" length="0">
      <dxf>
        <font>
          <sz val="11"/>
          <color auto="1"/>
          <name val="Calibri"/>
          <scheme val="minor"/>
        </font>
      </dxf>
    </rfmt>
    <rfmt sheetId="1" sqref="F81" start="0" length="0">
      <dxf>
        <font>
          <sz val="11"/>
          <color auto="1"/>
          <name val="Calibri"/>
          <scheme val="minor"/>
        </font>
      </dxf>
    </rfmt>
    <rfmt sheetId="1" sqref="F82" start="0" length="0">
      <dxf>
        <font>
          <sz val="11"/>
          <color auto="1"/>
          <name val="Calibri"/>
          <scheme val="minor"/>
        </font>
      </dxf>
    </rfmt>
    <rfmt sheetId="1" sqref="F83" start="0" length="0">
      <dxf>
        <font>
          <sz val="11"/>
          <color auto="1"/>
          <name val="Calibri"/>
          <scheme val="minor"/>
        </font>
      </dxf>
    </rfmt>
    <rfmt sheetId="1" sqref="F84" start="0" length="0">
      <dxf>
        <font>
          <sz val="11"/>
          <color auto="1"/>
          <name val="Calibri"/>
          <scheme val="minor"/>
        </font>
      </dxf>
    </rfmt>
    <rfmt sheetId="1" sqref="F85" start="0" length="0">
      <dxf>
        <font>
          <sz val="11"/>
          <color auto="1"/>
          <name val="Calibri"/>
          <scheme val="minor"/>
        </font>
      </dxf>
    </rfmt>
    <rfmt sheetId="1" sqref="F86" start="0" length="0">
      <dxf>
        <font>
          <sz val="11"/>
          <color auto="1"/>
          <name val="Calibri"/>
          <scheme val="minor"/>
        </font>
      </dxf>
    </rfmt>
    <rfmt sheetId="1" sqref="F88" start="0" length="0">
      <dxf>
        <font>
          <sz val="11"/>
          <color auto="1"/>
          <name val="Calibri"/>
          <scheme val="minor"/>
        </font>
      </dxf>
    </rfmt>
    <rfmt sheetId="1" sqref="F89" start="0" length="0">
      <dxf>
        <font>
          <sz val="11"/>
          <color rgb="FFFF0000"/>
          <name val="Calibri"/>
          <scheme val="minor"/>
        </font>
      </dxf>
    </rfmt>
    <rfmt sheetId="1" sqref="F92" start="0" length="0">
      <dxf>
        <font>
          <sz val="11"/>
          <color auto="1"/>
          <name val="Calibri"/>
          <scheme val="minor"/>
        </font>
      </dxf>
    </rfmt>
    <rfmt sheetId="1" sqref="F94" start="0" length="0">
      <dxf>
        <font>
          <sz val="11"/>
          <color auto="1"/>
          <name val="Calibri"/>
          <scheme val="minor"/>
        </font>
      </dxf>
    </rfmt>
    <rfmt sheetId="1" sqref="F95" start="0" length="0">
      <dxf>
        <font>
          <sz val="11"/>
          <color auto="1"/>
          <name val="Calibri"/>
          <scheme val="minor"/>
        </font>
      </dxf>
    </rfmt>
    <rfmt sheetId="1" sqref="F96" start="0" length="0">
      <dxf>
        <font>
          <sz val="11"/>
          <color auto="1"/>
          <name val="Calibri"/>
          <scheme val="minor"/>
        </font>
      </dxf>
    </rfmt>
    <rfmt sheetId="1" sqref="F97" start="0" length="0">
      <dxf>
        <font>
          <sz val="11"/>
          <color auto="1"/>
          <name val="Calibri"/>
          <scheme val="minor"/>
        </font>
      </dxf>
    </rfmt>
    <rfmt sheetId="1" sqref="F98" start="0" length="0">
      <dxf>
        <font>
          <sz val="11"/>
          <color auto="1"/>
          <name val="Calibri"/>
          <scheme val="minor"/>
        </font>
      </dxf>
    </rfmt>
    <rfmt sheetId="1" sqref="F99" start="0" length="0">
      <dxf>
        <font>
          <sz val="11"/>
          <color auto="1"/>
          <name val="Calibri"/>
          <scheme val="minor"/>
        </font>
      </dxf>
    </rfmt>
    <rfmt sheetId="1" sqref="F100" start="0" length="0">
      <dxf>
        <font>
          <sz val="11"/>
          <color auto="1"/>
          <name val="Calibri"/>
          <scheme val="minor"/>
        </font>
      </dxf>
    </rfmt>
    <rfmt sheetId="1" sqref="F101" start="0" length="0">
      <dxf>
        <font>
          <sz val="11"/>
          <color auto="1"/>
          <name val="Calibri"/>
          <scheme val="minor"/>
        </font>
      </dxf>
    </rfmt>
    <rfmt sheetId="1" sqref="F102" start="0" length="0">
      <dxf>
        <font>
          <sz val="11"/>
          <color auto="1"/>
          <name val="Calibri"/>
          <scheme val="minor"/>
        </font>
      </dxf>
    </rfmt>
    <rfmt sheetId="1" sqref="F103" start="0" length="0">
      <dxf>
        <font>
          <sz val="11"/>
          <color auto="1"/>
          <name val="Calibri"/>
          <scheme val="minor"/>
        </font>
      </dxf>
    </rfmt>
    <rfmt sheetId="1" sqref="F105" start="0" length="0">
      <dxf>
        <font>
          <sz val="11"/>
          <color auto="1"/>
          <name val="Calibri"/>
          <scheme val="minor"/>
        </font>
      </dxf>
    </rfmt>
    <rfmt sheetId="1" sqref="F106" start="0" length="0">
      <dxf>
        <font>
          <sz val="11"/>
          <color auto="1"/>
          <name val="Calibri"/>
          <scheme val="minor"/>
        </font>
      </dxf>
    </rfmt>
    <rfmt sheetId="1" sqref="F109" start="0" length="0">
      <dxf>
        <font>
          <sz val="11"/>
          <color auto="1"/>
          <name val="Calibri"/>
          <scheme val="minor"/>
        </font>
      </dxf>
    </rfmt>
    <rfmt sheetId="1" sqref="F110" start="0" length="0">
      <dxf>
        <font>
          <sz val="11"/>
          <color auto="1"/>
          <name val="Calibri"/>
          <scheme val="minor"/>
        </font>
      </dxf>
    </rfmt>
    <rfmt sheetId="1" sqref="F113" start="0" length="0">
      <dxf>
        <font>
          <sz val="11"/>
          <color auto="1"/>
          <name val="Calibri"/>
          <scheme val="minor"/>
        </font>
      </dxf>
    </rfmt>
    <rfmt sheetId="1" sqref="F114" start="0" length="0">
      <dxf>
        <font>
          <sz val="11"/>
          <color auto="1"/>
          <name val="Calibri"/>
          <scheme val="minor"/>
        </font>
      </dxf>
    </rfmt>
    <rfmt sheetId="1" sqref="F121" start="0" length="0">
      <dxf>
        <font>
          <sz val="11"/>
          <color auto="1"/>
          <name val="Calibri"/>
          <scheme val="minor"/>
        </font>
      </dxf>
    </rfmt>
  </rrc>
  <rrc rId="72" sId="1" ref="F1:F1048576" action="deleteCol">
    <rfmt sheetId="1" xfDxf="1" sqref="F1:F1048576" start="0" length="0"/>
    <rfmt sheetId="1" sqref="F7" start="0" length="0">
      <dxf>
        <font>
          <sz val="11"/>
          <color rgb="FFFF0000"/>
          <name val="Calibri"/>
          <scheme val="minor"/>
        </font>
      </dxf>
    </rfmt>
    <rfmt sheetId="1" sqref="F8" start="0" length="0">
      <dxf>
        <font>
          <sz val="11"/>
          <color auto="1"/>
          <name val="Calibri"/>
          <scheme val="minor"/>
        </font>
      </dxf>
    </rfmt>
    <rfmt sheetId="1" sqref="F9" start="0" length="0">
      <dxf>
        <font>
          <sz val="11"/>
          <color auto="1"/>
          <name val="Calibri"/>
          <scheme val="minor"/>
        </font>
      </dxf>
    </rfmt>
    <rfmt sheetId="1" sqref="F10" start="0" length="0">
      <dxf>
        <font>
          <sz val="11"/>
          <color auto="1"/>
          <name val="Calibri"/>
          <scheme val="minor"/>
        </font>
      </dxf>
    </rfmt>
    <rfmt sheetId="1" sqref="F13" start="0" length="0">
      <dxf>
        <font>
          <sz val="11"/>
          <color auto="1"/>
          <name val="Calibri"/>
          <scheme val="minor"/>
        </font>
      </dxf>
    </rfmt>
    <rfmt sheetId="1" sqref="F14" start="0" length="0">
      <dxf>
        <font>
          <sz val="11"/>
          <color rgb="FFFF0000"/>
          <name val="Calibri"/>
          <scheme val="minor"/>
        </font>
      </dxf>
    </rfmt>
    <rfmt sheetId="1" sqref="F15" start="0" length="0">
      <dxf>
        <font>
          <sz val="11"/>
          <color rgb="FFFF0000"/>
          <name val="Calibri"/>
          <scheme val="minor"/>
        </font>
      </dxf>
    </rfmt>
    <rfmt sheetId="1" sqref="F16" start="0" length="0">
      <dxf>
        <font>
          <sz val="11"/>
          <color rgb="FFFF0000"/>
          <name val="Calibri"/>
          <scheme val="minor"/>
        </font>
      </dxf>
    </rfmt>
    <rfmt sheetId="1" sqref="F17" start="0" length="0">
      <dxf>
        <font>
          <sz val="11"/>
          <color rgb="FFFF0000"/>
          <name val="Calibri"/>
          <scheme val="minor"/>
        </font>
      </dxf>
    </rfmt>
    <rfmt sheetId="1" sqref="F18" start="0" length="0">
      <dxf>
        <font>
          <sz val="11"/>
          <color rgb="FFFF0000"/>
          <name val="Calibri"/>
          <scheme val="minor"/>
        </font>
      </dxf>
    </rfmt>
    <rfmt sheetId="1" sqref="F19" start="0" length="0">
      <dxf>
        <font>
          <sz val="11"/>
          <color rgb="FFFF0000"/>
          <name val="Calibri"/>
          <scheme val="minor"/>
        </font>
      </dxf>
    </rfmt>
    <rfmt sheetId="1" sqref="F20" start="0" length="0">
      <dxf>
        <font>
          <sz val="11"/>
          <color rgb="FFFF0000"/>
          <name val="Calibri"/>
          <scheme val="minor"/>
        </font>
      </dxf>
    </rfmt>
    <rfmt sheetId="1" sqref="F21" start="0" length="0">
      <dxf>
        <font>
          <sz val="11"/>
          <color rgb="FFFF0000"/>
          <name val="Calibri"/>
          <scheme val="minor"/>
        </font>
      </dxf>
    </rfmt>
    <rfmt sheetId="1" sqref="F22" start="0" length="0">
      <dxf>
        <font>
          <sz val="11"/>
          <color rgb="FFFF0000"/>
          <name val="Calibri"/>
          <scheme val="minor"/>
        </font>
      </dxf>
    </rfmt>
    <rfmt sheetId="1" sqref="F23" start="0" length="0">
      <dxf>
        <font>
          <sz val="11"/>
          <color rgb="FFFF0000"/>
          <name val="Calibri"/>
          <scheme val="minor"/>
        </font>
      </dxf>
    </rfmt>
    <rfmt sheetId="1" sqref="F24" start="0" length="0">
      <dxf>
        <font>
          <sz val="11"/>
          <color rgb="FFFF0000"/>
          <name val="Calibri"/>
          <scheme val="minor"/>
        </font>
      </dxf>
    </rfmt>
    <rfmt sheetId="1" sqref="F25" start="0" length="0">
      <dxf>
        <font>
          <sz val="11"/>
          <color rgb="FFFF0000"/>
          <name val="Calibri"/>
          <scheme val="minor"/>
        </font>
      </dxf>
    </rfmt>
    <rfmt sheetId="1" sqref="F26" start="0" length="0">
      <dxf>
        <font>
          <sz val="11"/>
          <color rgb="FFFF0000"/>
          <name val="Calibri"/>
          <scheme val="minor"/>
        </font>
      </dxf>
    </rfmt>
    <rfmt sheetId="1" sqref="F27" start="0" length="0">
      <dxf>
        <font>
          <sz val="11"/>
          <color rgb="FFFF0000"/>
          <name val="Calibri"/>
          <scheme val="minor"/>
        </font>
      </dxf>
    </rfmt>
    <rfmt sheetId="1" sqref="F29" start="0" length="0">
      <dxf>
        <font>
          <sz val="11"/>
          <color auto="1"/>
          <name val="Calibri"/>
          <scheme val="minor"/>
        </font>
      </dxf>
    </rfmt>
    <rfmt sheetId="1" sqref="F31" start="0" length="0">
      <dxf>
        <font>
          <sz val="11"/>
          <color rgb="FFFF0000"/>
          <name val="Calibri"/>
          <scheme val="minor"/>
        </font>
      </dxf>
    </rfmt>
    <rfmt sheetId="1" sqref="F32" start="0" length="0">
      <dxf>
        <font>
          <sz val="11"/>
          <color rgb="FFFF0000"/>
          <name val="Calibri"/>
          <scheme val="minor"/>
        </font>
      </dxf>
    </rfmt>
    <rfmt sheetId="1" sqref="F33" start="0" length="0">
      <dxf>
        <font>
          <sz val="11"/>
          <color rgb="FFFF0000"/>
          <name val="Calibri"/>
          <scheme val="minor"/>
        </font>
      </dxf>
    </rfmt>
    <rfmt sheetId="1" sqref="F34" start="0" length="0">
      <dxf>
        <font>
          <sz val="11"/>
          <color rgb="FFFF0000"/>
          <name val="Calibri"/>
          <scheme val="minor"/>
        </font>
      </dxf>
    </rfmt>
    <rfmt sheetId="1" sqref="F35" start="0" length="0">
      <dxf>
        <font>
          <sz val="11"/>
          <color rgb="FFFF0000"/>
          <name val="Calibri"/>
          <scheme val="minor"/>
        </font>
      </dxf>
    </rfmt>
    <rfmt sheetId="1" sqref="F36" start="0" length="0">
      <dxf>
        <font>
          <sz val="11"/>
          <color rgb="FFFF0000"/>
          <name val="Calibri"/>
          <scheme val="minor"/>
        </font>
      </dxf>
    </rfmt>
    <rfmt sheetId="1" sqref="F37" start="0" length="0">
      <dxf>
        <font>
          <sz val="11"/>
          <color rgb="FFFF0000"/>
          <name val="Calibri"/>
          <scheme val="minor"/>
        </font>
      </dxf>
    </rfmt>
    <rfmt sheetId="1" sqref="F38" start="0" length="0">
      <dxf>
        <font>
          <sz val="11"/>
          <color auto="1"/>
          <name val="Calibri"/>
          <scheme val="minor"/>
        </font>
      </dxf>
    </rfmt>
    <rfmt sheetId="1" sqref="F41" start="0" length="0">
      <dxf>
        <font>
          <sz val="11"/>
          <color rgb="FFFF0000"/>
          <name val="Calibri"/>
          <scheme val="minor"/>
        </font>
      </dxf>
    </rfmt>
    <rfmt sheetId="1" sqref="F42" start="0" length="0">
      <dxf>
        <font>
          <sz val="11"/>
          <color auto="1"/>
          <name val="Calibri"/>
          <scheme val="minor"/>
        </font>
      </dxf>
    </rfmt>
    <rfmt sheetId="1" sqref="F43" start="0" length="0">
      <dxf>
        <font>
          <sz val="11"/>
          <color auto="1"/>
          <name val="Calibri"/>
          <scheme val="minor"/>
        </font>
      </dxf>
    </rfmt>
    <rfmt sheetId="1" sqref="F44" start="0" length="0">
      <dxf>
        <font>
          <sz val="11"/>
          <color auto="1"/>
          <name val="Calibri"/>
          <scheme val="minor"/>
        </font>
      </dxf>
    </rfmt>
    <rfmt sheetId="1" sqref="F45" start="0" length="0">
      <dxf>
        <font>
          <sz val="11"/>
          <color rgb="FFFF0000"/>
          <name val="Calibri"/>
          <scheme val="minor"/>
        </font>
      </dxf>
    </rfmt>
    <rfmt sheetId="1" sqref="F46" start="0" length="0">
      <dxf>
        <font>
          <sz val="11"/>
          <color auto="1"/>
          <name val="Calibri"/>
          <scheme val="minor"/>
        </font>
      </dxf>
    </rfmt>
    <rfmt sheetId="1" sqref="F47" start="0" length="0">
      <dxf>
        <font>
          <sz val="11"/>
          <color auto="1"/>
          <name val="Calibri"/>
          <scheme val="minor"/>
        </font>
      </dxf>
    </rfmt>
    <rfmt sheetId="1" sqref="F48" start="0" length="0">
      <dxf>
        <font>
          <sz val="11"/>
          <color rgb="FFFF0000"/>
          <name val="Calibri"/>
          <scheme val="minor"/>
        </font>
      </dxf>
    </rfmt>
    <rfmt sheetId="1" sqref="F49" start="0" length="0">
      <dxf>
        <font>
          <sz val="11"/>
          <color auto="1"/>
          <name val="Calibri"/>
          <scheme val="minor"/>
        </font>
      </dxf>
    </rfmt>
    <rfmt sheetId="1" sqref="F50" start="0" length="0">
      <dxf>
        <font>
          <sz val="11"/>
          <color auto="1"/>
          <name val="Calibri"/>
          <scheme val="minor"/>
        </font>
      </dxf>
    </rfmt>
    <rfmt sheetId="1" sqref="F51" start="0" length="0">
      <dxf>
        <font>
          <sz val="11"/>
          <color auto="1"/>
          <name val="Calibri"/>
          <scheme val="minor"/>
        </font>
      </dxf>
    </rfmt>
    <rfmt sheetId="1" sqref="F52" start="0" length="0">
      <dxf>
        <font>
          <sz val="11"/>
          <color auto="1"/>
          <name val="Calibri"/>
          <scheme val="minor"/>
        </font>
      </dxf>
    </rfmt>
    <rfmt sheetId="1" sqref="F54" start="0" length="0">
      <dxf>
        <font>
          <sz val="11"/>
          <color auto="1"/>
          <name val="Calibri"/>
          <scheme val="minor"/>
        </font>
      </dxf>
    </rfmt>
    <rfmt sheetId="1" sqref="F55" start="0" length="0">
      <dxf>
        <font>
          <sz val="11"/>
          <color rgb="FFFF0000"/>
          <name val="Calibri"/>
          <scheme val="minor"/>
        </font>
      </dxf>
    </rfmt>
    <rfmt sheetId="1" sqref="F56" start="0" length="0">
      <dxf>
        <font>
          <sz val="11"/>
          <color rgb="FFFF0000"/>
          <name val="Calibri"/>
          <scheme val="minor"/>
        </font>
      </dxf>
    </rfmt>
    <rfmt sheetId="1" sqref="F57" start="0" length="0">
      <dxf>
        <font>
          <sz val="11"/>
          <color rgb="FFFF0000"/>
          <name val="Calibri"/>
          <scheme val="minor"/>
        </font>
      </dxf>
    </rfmt>
    <rfmt sheetId="1" sqref="F58" start="0" length="0">
      <dxf>
        <font>
          <sz val="11"/>
          <color rgb="FFFF0000"/>
          <name val="Calibri"/>
          <scheme val="minor"/>
        </font>
      </dxf>
    </rfmt>
    <rfmt sheetId="1" sqref="F59" start="0" length="0">
      <dxf>
        <font>
          <sz val="11"/>
          <color rgb="FFFF0000"/>
          <name val="Calibri"/>
          <scheme val="minor"/>
        </font>
      </dxf>
    </rfmt>
    <rfmt sheetId="1" sqref="F60" start="0" length="0">
      <dxf>
        <font>
          <sz val="11"/>
          <color rgb="FFFF0000"/>
          <name val="Calibri"/>
          <scheme val="minor"/>
        </font>
      </dxf>
    </rfmt>
    <rfmt sheetId="1" sqref="F61" start="0" length="0">
      <dxf>
        <font>
          <sz val="11"/>
          <color rgb="FFFF0000"/>
          <name val="Calibri"/>
          <scheme val="minor"/>
        </font>
      </dxf>
    </rfmt>
    <rfmt sheetId="1" sqref="F62" start="0" length="0">
      <dxf>
        <font>
          <sz val="11"/>
          <color rgb="FFFF0000"/>
          <name val="Calibri"/>
          <scheme val="minor"/>
        </font>
      </dxf>
    </rfmt>
    <rfmt sheetId="1" sqref="F63" start="0" length="0">
      <dxf>
        <font>
          <sz val="11"/>
          <color rgb="FFFF0000"/>
          <name val="Calibri"/>
          <scheme val="minor"/>
        </font>
      </dxf>
    </rfmt>
    <rfmt sheetId="1" sqref="F64" start="0" length="0">
      <dxf>
        <font>
          <sz val="11"/>
          <color rgb="FFFF0000"/>
          <name val="Calibri"/>
          <scheme val="minor"/>
        </font>
      </dxf>
    </rfmt>
    <rfmt sheetId="1" sqref="F67" start="0" length="0">
      <dxf>
        <font>
          <sz val="11"/>
          <color rgb="FFFF0000"/>
          <name val="Calibri"/>
          <scheme val="minor"/>
        </font>
      </dxf>
    </rfmt>
    <rfmt sheetId="1" sqref="F68" start="0" length="0">
      <dxf>
        <font>
          <sz val="11"/>
          <color rgb="FFFF0000"/>
          <name val="Calibri"/>
          <scheme val="minor"/>
        </font>
      </dxf>
    </rfmt>
    <rfmt sheetId="1" sqref="F69" start="0" length="0">
      <dxf>
        <font>
          <sz val="11"/>
          <color rgb="FFFF0000"/>
          <name val="Calibri"/>
          <scheme val="minor"/>
        </font>
      </dxf>
    </rfmt>
    <rfmt sheetId="1" sqref="F70" start="0" length="0">
      <dxf>
        <font>
          <sz val="11"/>
          <color rgb="FFFF0000"/>
          <name val="Calibri"/>
          <scheme val="minor"/>
        </font>
      </dxf>
    </rfmt>
    <rfmt sheetId="1" sqref="F71" start="0" length="0">
      <dxf>
        <font>
          <sz val="11"/>
          <color rgb="FFFF0000"/>
          <name val="Calibri"/>
          <scheme val="minor"/>
        </font>
      </dxf>
    </rfmt>
    <rfmt sheetId="1" sqref="F72" start="0" length="0">
      <dxf>
        <font>
          <sz val="11"/>
          <color rgb="FFFF0000"/>
          <name val="Calibri"/>
          <scheme val="minor"/>
        </font>
      </dxf>
    </rfmt>
    <rfmt sheetId="1" sqref="F73" start="0" length="0">
      <dxf>
        <font>
          <sz val="11"/>
          <color rgb="FFFF0000"/>
          <name val="Calibri"/>
          <scheme val="minor"/>
        </font>
      </dxf>
    </rfmt>
    <rfmt sheetId="1" sqref="F74" start="0" length="0">
      <dxf>
        <font>
          <sz val="11"/>
          <color rgb="FFFF0000"/>
          <name val="Calibri"/>
          <scheme val="minor"/>
        </font>
      </dxf>
    </rfmt>
    <rfmt sheetId="1" sqref="F75" start="0" length="0">
      <dxf>
        <font>
          <sz val="11"/>
          <color auto="1"/>
          <name val="Calibri"/>
          <scheme val="minor"/>
        </font>
      </dxf>
    </rfmt>
    <rfmt sheetId="1" sqref="F76" start="0" length="0">
      <dxf>
        <font>
          <sz val="11"/>
          <color auto="1"/>
          <name val="Calibri"/>
          <scheme val="minor"/>
        </font>
      </dxf>
    </rfmt>
    <rfmt sheetId="1" sqref="F77" start="0" length="0">
      <dxf>
        <font>
          <sz val="11"/>
          <color auto="1"/>
          <name val="Calibri"/>
          <scheme val="minor"/>
        </font>
      </dxf>
    </rfmt>
    <rfmt sheetId="1" sqref="F78" start="0" length="0">
      <dxf>
        <font>
          <sz val="11"/>
          <color auto="1"/>
          <name val="Calibri"/>
          <scheme val="minor"/>
        </font>
      </dxf>
    </rfmt>
    <rfmt sheetId="1" sqref="F79" start="0" length="0">
      <dxf>
        <font>
          <sz val="11"/>
          <color rgb="FFFF0000"/>
          <name val="Calibri"/>
          <scheme val="minor"/>
        </font>
      </dxf>
    </rfmt>
    <rfmt sheetId="1" sqref="F80" start="0" length="0">
      <dxf>
        <font>
          <sz val="11"/>
          <color auto="1"/>
          <name val="Calibri"/>
          <scheme val="minor"/>
        </font>
      </dxf>
    </rfmt>
    <rfmt sheetId="1" sqref="F81" start="0" length="0">
      <dxf>
        <font>
          <sz val="11"/>
          <color auto="1"/>
          <name val="Calibri"/>
          <scheme val="minor"/>
        </font>
      </dxf>
    </rfmt>
    <rfmt sheetId="1" sqref="F82" start="0" length="0">
      <dxf>
        <font>
          <sz val="11"/>
          <color auto="1"/>
          <name val="Calibri"/>
          <scheme val="minor"/>
        </font>
      </dxf>
    </rfmt>
    <rfmt sheetId="1" sqref="F83" start="0" length="0">
      <dxf>
        <font>
          <sz val="11"/>
          <color auto="1"/>
          <name val="Calibri"/>
          <scheme val="minor"/>
        </font>
      </dxf>
    </rfmt>
    <rfmt sheetId="1" sqref="F84" start="0" length="0">
      <dxf>
        <font>
          <sz val="11"/>
          <color auto="1"/>
          <name val="Calibri"/>
          <scheme val="minor"/>
        </font>
      </dxf>
    </rfmt>
    <rfmt sheetId="1" sqref="F85" start="0" length="0">
      <dxf>
        <font>
          <sz val="11"/>
          <color auto="1"/>
          <name val="Calibri"/>
          <scheme val="minor"/>
        </font>
      </dxf>
    </rfmt>
    <rfmt sheetId="1" sqref="F86" start="0" length="0">
      <dxf>
        <font>
          <sz val="11"/>
          <color auto="1"/>
          <name val="Calibri"/>
          <scheme val="minor"/>
        </font>
      </dxf>
    </rfmt>
    <rfmt sheetId="1" sqref="F88" start="0" length="0">
      <dxf>
        <font>
          <sz val="11"/>
          <color auto="1"/>
          <name val="Calibri"/>
          <scheme val="minor"/>
        </font>
      </dxf>
    </rfmt>
    <rfmt sheetId="1" sqref="F89" start="0" length="0">
      <dxf>
        <font>
          <sz val="11"/>
          <color rgb="FFFF0000"/>
          <name val="Calibri"/>
          <scheme val="minor"/>
        </font>
      </dxf>
    </rfmt>
    <rfmt sheetId="1" sqref="F92" start="0" length="0">
      <dxf>
        <font>
          <sz val="11"/>
          <color auto="1"/>
          <name val="Calibri"/>
          <scheme val="minor"/>
        </font>
      </dxf>
    </rfmt>
    <rfmt sheetId="1" sqref="F94" start="0" length="0">
      <dxf>
        <font>
          <sz val="11"/>
          <color auto="1"/>
          <name val="Calibri"/>
          <scheme val="minor"/>
        </font>
      </dxf>
    </rfmt>
    <rfmt sheetId="1" sqref="F95" start="0" length="0">
      <dxf>
        <font>
          <sz val="11"/>
          <color auto="1"/>
          <name val="Calibri"/>
          <scheme val="minor"/>
        </font>
      </dxf>
    </rfmt>
    <rfmt sheetId="1" sqref="F96" start="0" length="0">
      <dxf>
        <font>
          <sz val="11"/>
          <color auto="1"/>
          <name val="Calibri"/>
          <scheme val="minor"/>
        </font>
      </dxf>
    </rfmt>
    <rfmt sheetId="1" sqref="F97" start="0" length="0">
      <dxf>
        <font>
          <sz val="11"/>
          <color auto="1"/>
          <name val="Calibri"/>
          <scheme val="minor"/>
        </font>
      </dxf>
    </rfmt>
    <rfmt sheetId="1" sqref="F98" start="0" length="0">
      <dxf>
        <font>
          <sz val="11"/>
          <color auto="1"/>
          <name val="Calibri"/>
          <scheme val="minor"/>
        </font>
      </dxf>
    </rfmt>
    <rfmt sheetId="1" sqref="F99" start="0" length="0">
      <dxf>
        <font>
          <sz val="11"/>
          <color auto="1"/>
          <name val="Calibri"/>
          <scheme val="minor"/>
        </font>
      </dxf>
    </rfmt>
    <rfmt sheetId="1" sqref="F100" start="0" length="0">
      <dxf>
        <font>
          <sz val="11"/>
          <color auto="1"/>
          <name val="Calibri"/>
          <scheme val="minor"/>
        </font>
      </dxf>
    </rfmt>
    <rfmt sheetId="1" sqref="F101" start="0" length="0">
      <dxf>
        <font>
          <sz val="11"/>
          <color auto="1"/>
          <name val="Calibri"/>
          <scheme val="minor"/>
        </font>
      </dxf>
    </rfmt>
    <rfmt sheetId="1" sqref="F102" start="0" length="0">
      <dxf>
        <font>
          <sz val="11"/>
          <color auto="1"/>
          <name val="Calibri"/>
          <scheme val="minor"/>
        </font>
      </dxf>
    </rfmt>
    <rfmt sheetId="1" sqref="F103" start="0" length="0">
      <dxf>
        <font>
          <sz val="11"/>
          <color auto="1"/>
          <name val="Calibri"/>
          <scheme val="minor"/>
        </font>
      </dxf>
    </rfmt>
    <rfmt sheetId="1" sqref="F105" start="0" length="0">
      <dxf>
        <font>
          <sz val="11"/>
          <color auto="1"/>
          <name val="Calibri"/>
          <scheme val="minor"/>
        </font>
      </dxf>
    </rfmt>
    <rfmt sheetId="1" sqref="F106" start="0" length="0">
      <dxf>
        <font>
          <sz val="11"/>
          <color auto="1"/>
          <name val="Calibri"/>
          <scheme val="minor"/>
        </font>
      </dxf>
    </rfmt>
    <rfmt sheetId="1" sqref="F109" start="0" length="0">
      <dxf>
        <font>
          <sz val="11"/>
          <color auto="1"/>
          <name val="Calibri"/>
          <scheme val="minor"/>
        </font>
      </dxf>
    </rfmt>
    <rfmt sheetId="1" sqref="F110" start="0" length="0">
      <dxf>
        <font>
          <sz val="11"/>
          <color auto="1"/>
          <name val="Calibri"/>
          <scheme val="minor"/>
        </font>
      </dxf>
    </rfmt>
    <rfmt sheetId="1" sqref="F113" start="0" length="0">
      <dxf>
        <font>
          <sz val="11"/>
          <color auto="1"/>
          <name val="Calibri"/>
          <scheme val="minor"/>
        </font>
      </dxf>
    </rfmt>
    <rfmt sheetId="1" sqref="F114" start="0" length="0">
      <dxf>
        <font>
          <sz val="11"/>
          <color auto="1"/>
          <name val="Calibri"/>
          <scheme val="minor"/>
        </font>
      </dxf>
    </rfmt>
    <rfmt sheetId="1" sqref="F121" start="0" length="0">
      <dxf>
        <font>
          <sz val="11"/>
          <color auto="1"/>
          <name val="Calibri"/>
          <scheme val="minor"/>
        </font>
      </dxf>
    </rfmt>
  </rrc>
  <rrc rId="73" sId="1" ref="F1:F1048576" action="deleteCol">
    <rfmt sheetId="1" xfDxf="1" sqref="F1:F1048576" start="0" length="0"/>
    <rfmt sheetId="1" sqref="F7" start="0" length="0">
      <dxf>
        <font>
          <sz val="11"/>
          <color rgb="FFFF0000"/>
          <name val="Calibri"/>
          <scheme val="minor"/>
        </font>
      </dxf>
    </rfmt>
    <rfmt sheetId="1" sqref="F8" start="0" length="0">
      <dxf>
        <font>
          <sz val="11"/>
          <color auto="1"/>
          <name val="Calibri"/>
          <scheme val="minor"/>
        </font>
      </dxf>
    </rfmt>
    <rfmt sheetId="1" sqref="F9" start="0" length="0">
      <dxf>
        <font>
          <sz val="11"/>
          <color auto="1"/>
          <name val="Calibri"/>
          <scheme val="minor"/>
        </font>
      </dxf>
    </rfmt>
    <rfmt sheetId="1" sqref="F10" start="0" length="0">
      <dxf>
        <font>
          <sz val="11"/>
          <color auto="1"/>
          <name val="Calibri"/>
          <scheme val="minor"/>
        </font>
      </dxf>
    </rfmt>
    <rfmt sheetId="1" sqref="F13" start="0" length="0">
      <dxf>
        <font>
          <sz val="11"/>
          <color auto="1"/>
          <name val="Calibri"/>
          <scheme val="minor"/>
        </font>
      </dxf>
    </rfmt>
    <rfmt sheetId="1" sqref="F14" start="0" length="0">
      <dxf>
        <font>
          <sz val="11"/>
          <color rgb="FFFF0000"/>
          <name val="Calibri"/>
          <scheme val="minor"/>
        </font>
      </dxf>
    </rfmt>
    <rfmt sheetId="1" sqref="F15" start="0" length="0">
      <dxf>
        <font>
          <sz val="11"/>
          <color rgb="FFFF0000"/>
          <name val="Calibri"/>
          <scheme val="minor"/>
        </font>
      </dxf>
    </rfmt>
    <rfmt sheetId="1" sqref="F16" start="0" length="0">
      <dxf>
        <font>
          <sz val="11"/>
          <color rgb="FFFF0000"/>
          <name val="Calibri"/>
          <scheme val="minor"/>
        </font>
      </dxf>
    </rfmt>
    <rfmt sheetId="1" sqref="F17" start="0" length="0">
      <dxf>
        <font>
          <sz val="11"/>
          <color rgb="FFFF0000"/>
          <name val="Calibri"/>
          <scheme val="minor"/>
        </font>
      </dxf>
    </rfmt>
    <rfmt sheetId="1" sqref="F18" start="0" length="0">
      <dxf>
        <font>
          <sz val="11"/>
          <color rgb="FFFF0000"/>
          <name val="Calibri"/>
          <scheme val="minor"/>
        </font>
      </dxf>
    </rfmt>
    <rfmt sheetId="1" sqref="F19" start="0" length="0">
      <dxf>
        <font>
          <sz val="11"/>
          <color rgb="FFFF0000"/>
          <name val="Calibri"/>
          <scheme val="minor"/>
        </font>
      </dxf>
    </rfmt>
    <rfmt sheetId="1" sqref="F20" start="0" length="0">
      <dxf>
        <font>
          <sz val="11"/>
          <color rgb="FFFF0000"/>
          <name val="Calibri"/>
          <scheme val="minor"/>
        </font>
      </dxf>
    </rfmt>
    <rfmt sheetId="1" sqref="F21" start="0" length="0">
      <dxf>
        <font>
          <sz val="11"/>
          <color rgb="FFFF0000"/>
          <name val="Calibri"/>
          <scheme val="minor"/>
        </font>
      </dxf>
    </rfmt>
    <rfmt sheetId="1" sqref="F22" start="0" length="0">
      <dxf>
        <font>
          <sz val="11"/>
          <color rgb="FFFF0000"/>
          <name val="Calibri"/>
          <scheme val="minor"/>
        </font>
      </dxf>
    </rfmt>
    <rfmt sheetId="1" sqref="F23" start="0" length="0">
      <dxf>
        <font>
          <sz val="11"/>
          <color rgb="FFFF0000"/>
          <name val="Calibri"/>
          <scheme val="minor"/>
        </font>
      </dxf>
    </rfmt>
    <rfmt sheetId="1" sqref="F24" start="0" length="0">
      <dxf>
        <font>
          <sz val="11"/>
          <color rgb="FFFF0000"/>
          <name val="Calibri"/>
          <scheme val="minor"/>
        </font>
      </dxf>
    </rfmt>
    <rfmt sheetId="1" sqref="F25" start="0" length="0">
      <dxf>
        <font>
          <sz val="11"/>
          <color rgb="FFFF0000"/>
          <name val="Calibri"/>
          <scheme val="minor"/>
        </font>
      </dxf>
    </rfmt>
    <rfmt sheetId="1" sqref="F26" start="0" length="0">
      <dxf>
        <font>
          <sz val="11"/>
          <color rgb="FFFF0000"/>
          <name val="Calibri"/>
          <scheme val="minor"/>
        </font>
      </dxf>
    </rfmt>
    <rfmt sheetId="1" sqref="F27" start="0" length="0">
      <dxf>
        <font>
          <sz val="11"/>
          <color rgb="FFFF0000"/>
          <name val="Calibri"/>
          <scheme val="minor"/>
        </font>
      </dxf>
    </rfmt>
    <rfmt sheetId="1" sqref="F29" start="0" length="0">
      <dxf>
        <font>
          <sz val="11"/>
          <color auto="1"/>
          <name val="Calibri"/>
          <scheme val="minor"/>
        </font>
      </dxf>
    </rfmt>
    <rfmt sheetId="1" sqref="F31" start="0" length="0">
      <dxf>
        <font>
          <sz val="11"/>
          <color rgb="FFFF0000"/>
          <name val="Calibri"/>
          <scheme val="minor"/>
        </font>
      </dxf>
    </rfmt>
    <rfmt sheetId="1" sqref="F32" start="0" length="0">
      <dxf>
        <font>
          <sz val="11"/>
          <color rgb="FFFF0000"/>
          <name val="Calibri"/>
          <scheme val="minor"/>
        </font>
      </dxf>
    </rfmt>
    <rfmt sheetId="1" sqref="F33" start="0" length="0">
      <dxf>
        <font>
          <sz val="11"/>
          <color rgb="FFFF0000"/>
          <name val="Calibri"/>
          <scheme val="minor"/>
        </font>
      </dxf>
    </rfmt>
    <rfmt sheetId="1" sqref="F34" start="0" length="0">
      <dxf>
        <font>
          <sz val="11"/>
          <color rgb="FFFF0000"/>
          <name val="Calibri"/>
          <scheme val="minor"/>
        </font>
      </dxf>
    </rfmt>
    <rfmt sheetId="1" sqref="F35" start="0" length="0">
      <dxf>
        <font>
          <sz val="11"/>
          <color rgb="FFFF0000"/>
          <name val="Calibri"/>
          <scheme val="minor"/>
        </font>
      </dxf>
    </rfmt>
    <rfmt sheetId="1" sqref="F36" start="0" length="0">
      <dxf>
        <font>
          <sz val="11"/>
          <color rgb="FFFF0000"/>
          <name val="Calibri"/>
          <scheme val="minor"/>
        </font>
      </dxf>
    </rfmt>
    <rfmt sheetId="1" sqref="F37" start="0" length="0">
      <dxf>
        <font>
          <sz val="11"/>
          <color rgb="FFFF0000"/>
          <name val="Calibri"/>
          <scheme val="minor"/>
        </font>
      </dxf>
    </rfmt>
    <rfmt sheetId="1" sqref="F38" start="0" length="0">
      <dxf>
        <font>
          <sz val="11"/>
          <color auto="1"/>
          <name val="Calibri"/>
          <scheme val="minor"/>
        </font>
      </dxf>
    </rfmt>
    <rfmt sheetId="1" sqref="F41" start="0" length="0">
      <dxf>
        <font>
          <sz val="11"/>
          <color rgb="FFFF0000"/>
          <name val="Calibri"/>
          <scheme val="minor"/>
        </font>
      </dxf>
    </rfmt>
    <rfmt sheetId="1" sqref="F42" start="0" length="0">
      <dxf>
        <font>
          <sz val="11"/>
          <color auto="1"/>
          <name val="Calibri"/>
          <scheme val="minor"/>
        </font>
      </dxf>
    </rfmt>
    <rfmt sheetId="1" sqref="F43" start="0" length="0">
      <dxf>
        <font>
          <sz val="11"/>
          <color auto="1"/>
          <name val="Calibri"/>
          <scheme val="minor"/>
        </font>
      </dxf>
    </rfmt>
    <rfmt sheetId="1" sqref="F44" start="0" length="0">
      <dxf>
        <font>
          <sz val="11"/>
          <color auto="1"/>
          <name val="Calibri"/>
          <scheme val="minor"/>
        </font>
      </dxf>
    </rfmt>
    <rfmt sheetId="1" sqref="F45" start="0" length="0">
      <dxf>
        <font>
          <sz val="11"/>
          <color rgb="FFFF0000"/>
          <name val="Calibri"/>
          <scheme val="minor"/>
        </font>
      </dxf>
    </rfmt>
    <rfmt sheetId="1" sqref="F46" start="0" length="0">
      <dxf>
        <font>
          <sz val="11"/>
          <color auto="1"/>
          <name val="Calibri"/>
          <scheme val="minor"/>
        </font>
      </dxf>
    </rfmt>
    <rfmt sheetId="1" sqref="F47" start="0" length="0">
      <dxf>
        <font>
          <sz val="11"/>
          <color auto="1"/>
          <name val="Calibri"/>
          <scheme val="minor"/>
        </font>
      </dxf>
    </rfmt>
    <rfmt sheetId="1" sqref="F48" start="0" length="0">
      <dxf>
        <font>
          <sz val="11"/>
          <color rgb="FFFF0000"/>
          <name val="Calibri"/>
          <scheme val="minor"/>
        </font>
      </dxf>
    </rfmt>
    <rfmt sheetId="1" sqref="F49" start="0" length="0">
      <dxf>
        <font>
          <sz val="11"/>
          <color auto="1"/>
          <name val="Calibri"/>
          <scheme val="minor"/>
        </font>
      </dxf>
    </rfmt>
    <rfmt sheetId="1" sqref="F50" start="0" length="0">
      <dxf>
        <font>
          <sz val="11"/>
          <color auto="1"/>
          <name val="Calibri"/>
          <scheme val="minor"/>
        </font>
      </dxf>
    </rfmt>
    <rfmt sheetId="1" sqref="F51" start="0" length="0">
      <dxf>
        <font>
          <sz val="11"/>
          <color auto="1"/>
          <name val="Calibri"/>
          <scheme val="minor"/>
        </font>
      </dxf>
    </rfmt>
    <rfmt sheetId="1" sqref="F52" start="0" length="0">
      <dxf>
        <font>
          <sz val="11"/>
          <color auto="1"/>
          <name val="Calibri"/>
          <scheme val="minor"/>
        </font>
      </dxf>
    </rfmt>
    <rfmt sheetId="1" sqref="F54" start="0" length="0">
      <dxf>
        <font>
          <sz val="11"/>
          <color auto="1"/>
          <name val="Calibri"/>
          <scheme val="minor"/>
        </font>
      </dxf>
    </rfmt>
    <rfmt sheetId="1" sqref="F55" start="0" length="0">
      <dxf>
        <font>
          <sz val="11"/>
          <color rgb="FFFF0000"/>
          <name val="Calibri"/>
          <scheme val="minor"/>
        </font>
      </dxf>
    </rfmt>
    <rfmt sheetId="1" sqref="F56" start="0" length="0">
      <dxf>
        <font>
          <sz val="11"/>
          <color rgb="FFFF0000"/>
          <name val="Calibri"/>
          <scheme val="minor"/>
        </font>
      </dxf>
    </rfmt>
    <rfmt sheetId="1" sqref="F57" start="0" length="0">
      <dxf>
        <font>
          <sz val="11"/>
          <color rgb="FFFF0000"/>
          <name val="Calibri"/>
          <scheme val="minor"/>
        </font>
      </dxf>
    </rfmt>
    <rfmt sheetId="1" sqref="F58" start="0" length="0">
      <dxf>
        <font>
          <sz val="11"/>
          <color rgb="FFFF0000"/>
          <name val="Calibri"/>
          <scheme val="minor"/>
        </font>
      </dxf>
    </rfmt>
    <rfmt sheetId="1" sqref="F59" start="0" length="0">
      <dxf>
        <font>
          <sz val="11"/>
          <color rgb="FFFF0000"/>
          <name val="Calibri"/>
          <scheme val="minor"/>
        </font>
      </dxf>
    </rfmt>
    <rfmt sheetId="1" sqref="F60" start="0" length="0">
      <dxf>
        <font>
          <sz val="11"/>
          <color rgb="FFFF0000"/>
          <name val="Calibri"/>
          <scheme val="minor"/>
        </font>
      </dxf>
    </rfmt>
    <rfmt sheetId="1" sqref="F61" start="0" length="0">
      <dxf>
        <font>
          <sz val="11"/>
          <color rgb="FFFF0000"/>
          <name val="Calibri"/>
          <scheme val="minor"/>
        </font>
      </dxf>
    </rfmt>
    <rfmt sheetId="1" sqref="F62" start="0" length="0">
      <dxf>
        <font>
          <sz val="11"/>
          <color rgb="FFFF0000"/>
          <name val="Calibri"/>
          <scheme val="minor"/>
        </font>
      </dxf>
    </rfmt>
    <rfmt sheetId="1" sqref="F63" start="0" length="0">
      <dxf>
        <font>
          <sz val="11"/>
          <color rgb="FFFF0000"/>
          <name val="Calibri"/>
          <scheme val="minor"/>
        </font>
      </dxf>
    </rfmt>
    <rfmt sheetId="1" sqref="F64" start="0" length="0">
      <dxf>
        <font>
          <sz val="11"/>
          <color rgb="FFFF0000"/>
          <name val="Calibri"/>
          <scheme val="minor"/>
        </font>
      </dxf>
    </rfmt>
    <rfmt sheetId="1" sqref="F67" start="0" length="0">
      <dxf>
        <font>
          <sz val="11"/>
          <color rgb="FFFF0000"/>
          <name val="Calibri"/>
          <scheme val="minor"/>
        </font>
      </dxf>
    </rfmt>
    <rfmt sheetId="1" sqref="F68" start="0" length="0">
      <dxf>
        <font>
          <sz val="11"/>
          <color rgb="FFFF0000"/>
          <name val="Calibri"/>
          <scheme val="minor"/>
        </font>
      </dxf>
    </rfmt>
    <rfmt sheetId="1" sqref="F69" start="0" length="0">
      <dxf>
        <font>
          <sz val="11"/>
          <color rgb="FFFF0000"/>
          <name val="Calibri"/>
          <scheme val="minor"/>
        </font>
      </dxf>
    </rfmt>
    <rfmt sheetId="1" sqref="F70" start="0" length="0">
      <dxf>
        <font>
          <sz val="11"/>
          <color rgb="FFFF0000"/>
          <name val="Calibri"/>
          <scheme val="minor"/>
        </font>
      </dxf>
    </rfmt>
    <rfmt sheetId="1" sqref="F71" start="0" length="0">
      <dxf>
        <font>
          <sz val="11"/>
          <color rgb="FFFF0000"/>
          <name val="Calibri"/>
          <scheme val="minor"/>
        </font>
      </dxf>
    </rfmt>
    <rfmt sheetId="1" sqref="F72" start="0" length="0">
      <dxf>
        <font>
          <sz val="11"/>
          <color rgb="FFFF0000"/>
          <name val="Calibri"/>
          <scheme val="minor"/>
        </font>
      </dxf>
    </rfmt>
    <rfmt sheetId="1" sqref="F73" start="0" length="0">
      <dxf>
        <font>
          <sz val="11"/>
          <color rgb="FFFF0000"/>
          <name val="Calibri"/>
          <scheme val="minor"/>
        </font>
      </dxf>
    </rfmt>
    <rfmt sheetId="1" sqref="F74" start="0" length="0">
      <dxf>
        <font>
          <sz val="11"/>
          <color rgb="FFFF0000"/>
          <name val="Calibri"/>
          <scheme val="minor"/>
        </font>
      </dxf>
    </rfmt>
    <rfmt sheetId="1" sqref="F75" start="0" length="0">
      <dxf>
        <font>
          <sz val="11"/>
          <color auto="1"/>
          <name val="Calibri"/>
          <scheme val="minor"/>
        </font>
      </dxf>
    </rfmt>
    <rfmt sheetId="1" sqref="F76" start="0" length="0">
      <dxf>
        <font>
          <sz val="11"/>
          <color auto="1"/>
          <name val="Calibri"/>
          <scheme val="minor"/>
        </font>
      </dxf>
    </rfmt>
    <rfmt sheetId="1" sqref="F77" start="0" length="0">
      <dxf>
        <font>
          <sz val="11"/>
          <color auto="1"/>
          <name val="Calibri"/>
          <scheme val="minor"/>
        </font>
      </dxf>
    </rfmt>
    <rfmt sheetId="1" sqref="F78" start="0" length="0">
      <dxf>
        <font>
          <sz val="11"/>
          <color auto="1"/>
          <name val="Calibri"/>
          <scheme val="minor"/>
        </font>
      </dxf>
    </rfmt>
    <rfmt sheetId="1" sqref="F79" start="0" length="0">
      <dxf>
        <font>
          <sz val="11"/>
          <color rgb="FFFF0000"/>
          <name val="Calibri"/>
          <scheme val="minor"/>
        </font>
      </dxf>
    </rfmt>
    <rfmt sheetId="1" sqref="F80" start="0" length="0">
      <dxf>
        <font>
          <sz val="11"/>
          <color auto="1"/>
          <name val="Calibri"/>
          <scheme val="minor"/>
        </font>
      </dxf>
    </rfmt>
    <rfmt sheetId="1" sqref="F81" start="0" length="0">
      <dxf>
        <font>
          <sz val="11"/>
          <color auto="1"/>
          <name val="Calibri"/>
          <scheme val="minor"/>
        </font>
      </dxf>
    </rfmt>
    <rfmt sheetId="1" sqref="F82" start="0" length="0">
      <dxf>
        <font>
          <sz val="11"/>
          <color auto="1"/>
          <name val="Calibri"/>
          <scheme val="minor"/>
        </font>
      </dxf>
    </rfmt>
    <rfmt sheetId="1" sqref="F83" start="0" length="0">
      <dxf>
        <font>
          <sz val="11"/>
          <color auto="1"/>
          <name val="Calibri"/>
          <scheme val="minor"/>
        </font>
      </dxf>
    </rfmt>
    <rfmt sheetId="1" sqref="F84" start="0" length="0">
      <dxf>
        <font>
          <sz val="11"/>
          <color auto="1"/>
          <name val="Calibri"/>
          <scheme val="minor"/>
        </font>
      </dxf>
    </rfmt>
    <rfmt sheetId="1" sqref="F85" start="0" length="0">
      <dxf>
        <font>
          <sz val="11"/>
          <color auto="1"/>
          <name val="Calibri"/>
          <scheme val="minor"/>
        </font>
      </dxf>
    </rfmt>
    <rfmt sheetId="1" sqref="F86" start="0" length="0">
      <dxf>
        <font>
          <sz val="11"/>
          <color auto="1"/>
          <name val="Calibri"/>
          <scheme val="minor"/>
        </font>
      </dxf>
    </rfmt>
    <rfmt sheetId="1" sqref="F88" start="0" length="0">
      <dxf>
        <font>
          <sz val="11"/>
          <color auto="1"/>
          <name val="Calibri"/>
          <scheme val="minor"/>
        </font>
      </dxf>
    </rfmt>
    <rfmt sheetId="1" sqref="F89" start="0" length="0">
      <dxf>
        <font>
          <sz val="11"/>
          <color rgb="FFFF0000"/>
          <name val="Calibri"/>
          <scheme val="minor"/>
        </font>
      </dxf>
    </rfmt>
    <rfmt sheetId="1" sqref="F92" start="0" length="0">
      <dxf>
        <font>
          <sz val="11"/>
          <color auto="1"/>
          <name val="Calibri"/>
          <scheme val="minor"/>
        </font>
      </dxf>
    </rfmt>
    <rfmt sheetId="1" sqref="F94" start="0" length="0">
      <dxf>
        <font>
          <sz val="11"/>
          <color auto="1"/>
          <name val="Calibri"/>
          <scheme val="minor"/>
        </font>
      </dxf>
    </rfmt>
    <rfmt sheetId="1" sqref="F95" start="0" length="0">
      <dxf>
        <font>
          <sz val="11"/>
          <color auto="1"/>
          <name val="Calibri"/>
          <scheme val="minor"/>
        </font>
      </dxf>
    </rfmt>
    <rfmt sheetId="1" sqref="F96" start="0" length="0">
      <dxf>
        <font>
          <sz val="11"/>
          <color auto="1"/>
          <name val="Calibri"/>
          <scheme val="minor"/>
        </font>
      </dxf>
    </rfmt>
    <rfmt sheetId="1" sqref="F97" start="0" length="0">
      <dxf>
        <font>
          <sz val="11"/>
          <color auto="1"/>
          <name val="Calibri"/>
          <scheme val="minor"/>
        </font>
      </dxf>
    </rfmt>
    <rfmt sheetId="1" sqref="F98" start="0" length="0">
      <dxf>
        <font>
          <sz val="11"/>
          <color auto="1"/>
          <name val="Calibri"/>
          <scheme val="minor"/>
        </font>
      </dxf>
    </rfmt>
    <rfmt sheetId="1" sqref="F99" start="0" length="0">
      <dxf>
        <font>
          <sz val="11"/>
          <color auto="1"/>
          <name val="Calibri"/>
          <scheme val="minor"/>
        </font>
      </dxf>
    </rfmt>
    <rfmt sheetId="1" sqref="F100" start="0" length="0">
      <dxf>
        <font>
          <sz val="11"/>
          <color auto="1"/>
          <name val="Calibri"/>
          <scheme val="minor"/>
        </font>
      </dxf>
    </rfmt>
    <rfmt sheetId="1" sqref="F101" start="0" length="0">
      <dxf>
        <font>
          <sz val="11"/>
          <color auto="1"/>
          <name val="Calibri"/>
          <scheme val="minor"/>
        </font>
      </dxf>
    </rfmt>
    <rfmt sheetId="1" sqref="F102" start="0" length="0">
      <dxf>
        <font>
          <sz val="11"/>
          <color auto="1"/>
          <name val="Calibri"/>
          <scheme val="minor"/>
        </font>
      </dxf>
    </rfmt>
    <rfmt sheetId="1" sqref="F103" start="0" length="0">
      <dxf>
        <font>
          <sz val="11"/>
          <color auto="1"/>
          <name val="Calibri"/>
          <scheme val="minor"/>
        </font>
      </dxf>
    </rfmt>
    <rfmt sheetId="1" sqref="F105" start="0" length="0">
      <dxf>
        <font>
          <sz val="11"/>
          <color auto="1"/>
          <name val="Calibri"/>
          <scheme val="minor"/>
        </font>
      </dxf>
    </rfmt>
    <rfmt sheetId="1" sqref="F106" start="0" length="0">
      <dxf>
        <font>
          <sz val="11"/>
          <color auto="1"/>
          <name val="Calibri"/>
          <scheme val="minor"/>
        </font>
      </dxf>
    </rfmt>
    <rfmt sheetId="1" sqref="F109" start="0" length="0">
      <dxf>
        <font>
          <sz val="11"/>
          <color auto="1"/>
          <name val="Calibri"/>
          <scheme val="minor"/>
        </font>
      </dxf>
    </rfmt>
    <rfmt sheetId="1" sqref="F110" start="0" length="0">
      <dxf>
        <font>
          <sz val="11"/>
          <color auto="1"/>
          <name val="Calibri"/>
          <scheme val="minor"/>
        </font>
      </dxf>
    </rfmt>
    <rfmt sheetId="1" sqref="F113" start="0" length="0">
      <dxf>
        <font>
          <sz val="11"/>
          <color auto="1"/>
          <name val="Calibri"/>
          <scheme val="minor"/>
        </font>
      </dxf>
    </rfmt>
    <rfmt sheetId="1" sqref="F114" start="0" length="0">
      <dxf>
        <font>
          <sz val="11"/>
          <color auto="1"/>
          <name val="Calibri"/>
          <scheme val="minor"/>
        </font>
      </dxf>
    </rfmt>
    <rfmt sheetId="1" sqref="F121" start="0" length="0">
      <dxf>
        <font>
          <sz val="11"/>
          <color auto="1"/>
          <name val="Calibri"/>
          <scheme val="minor"/>
        </font>
      </dxf>
    </rfmt>
  </rrc>
  <rrc rId="74" sId="1" ref="F1:F1048576" action="deleteCol">
    <rfmt sheetId="1" xfDxf="1" sqref="F1:F1048576" start="0" length="0"/>
    <rfmt sheetId="1" sqref="F7" start="0" length="0">
      <dxf>
        <font>
          <sz val="11"/>
          <color rgb="FFFF0000"/>
          <name val="Calibri"/>
          <scheme val="minor"/>
        </font>
      </dxf>
    </rfmt>
    <rfmt sheetId="1" sqref="F8" start="0" length="0">
      <dxf>
        <font>
          <sz val="11"/>
          <color auto="1"/>
          <name val="Calibri"/>
          <scheme val="minor"/>
        </font>
      </dxf>
    </rfmt>
    <rfmt sheetId="1" sqref="F9" start="0" length="0">
      <dxf>
        <font>
          <sz val="11"/>
          <color auto="1"/>
          <name val="Calibri"/>
          <scheme val="minor"/>
        </font>
      </dxf>
    </rfmt>
    <rfmt sheetId="1" sqref="F10" start="0" length="0">
      <dxf>
        <font>
          <sz val="11"/>
          <color auto="1"/>
          <name val="Calibri"/>
          <scheme val="minor"/>
        </font>
      </dxf>
    </rfmt>
    <rfmt sheetId="1" sqref="F13" start="0" length="0">
      <dxf>
        <font>
          <sz val="11"/>
          <color auto="1"/>
          <name val="Calibri"/>
          <scheme val="minor"/>
        </font>
      </dxf>
    </rfmt>
    <rfmt sheetId="1" sqref="F14" start="0" length="0">
      <dxf>
        <font>
          <sz val="11"/>
          <color rgb="FFFF0000"/>
          <name val="Calibri"/>
          <scheme val="minor"/>
        </font>
      </dxf>
    </rfmt>
    <rfmt sheetId="1" sqref="F15" start="0" length="0">
      <dxf>
        <font>
          <sz val="11"/>
          <color rgb="FFFF0000"/>
          <name val="Calibri"/>
          <scheme val="minor"/>
        </font>
      </dxf>
    </rfmt>
    <rfmt sheetId="1" sqref="F16" start="0" length="0">
      <dxf>
        <font>
          <sz val="11"/>
          <color rgb="FFFF0000"/>
          <name val="Calibri"/>
          <scheme val="minor"/>
        </font>
      </dxf>
    </rfmt>
    <rfmt sheetId="1" sqref="F17" start="0" length="0">
      <dxf>
        <font>
          <sz val="11"/>
          <color rgb="FFFF0000"/>
          <name val="Calibri"/>
          <scheme val="minor"/>
        </font>
      </dxf>
    </rfmt>
    <rfmt sheetId="1" sqref="F18" start="0" length="0">
      <dxf>
        <font>
          <sz val="11"/>
          <color rgb="FFFF0000"/>
          <name val="Calibri"/>
          <scheme val="minor"/>
        </font>
      </dxf>
    </rfmt>
    <rfmt sheetId="1" sqref="F19" start="0" length="0">
      <dxf>
        <font>
          <sz val="11"/>
          <color rgb="FFFF0000"/>
          <name val="Calibri"/>
          <scheme val="minor"/>
        </font>
      </dxf>
    </rfmt>
    <rfmt sheetId="1" sqref="F20" start="0" length="0">
      <dxf>
        <font>
          <sz val="11"/>
          <color rgb="FFFF0000"/>
          <name val="Calibri"/>
          <scheme val="minor"/>
        </font>
      </dxf>
    </rfmt>
    <rfmt sheetId="1" sqref="F21" start="0" length="0">
      <dxf>
        <font>
          <sz val="11"/>
          <color rgb="FFFF0000"/>
          <name val="Calibri"/>
          <scheme val="minor"/>
        </font>
      </dxf>
    </rfmt>
    <rfmt sheetId="1" sqref="F22" start="0" length="0">
      <dxf>
        <font>
          <sz val="11"/>
          <color rgb="FFFF0000"/>
          <name val="Calibri"/>
          <scheme val="minor"/>
        </font>
      </dxf>
    </rfmt>
    <rfmt sheetId="1" sqref="F23" start="0" length="0">
      <dxf>
        <font>
          <sz val="11"/>
          <color rgb="FFFF0000"/>
          <name val="Calibri"/>
          <scheme val="minor"/>
        </font>
      </dxf>
    </rfmt>
    <rfmt sheetId="1" sqref="F24" start="0" length="0">
      <dxf>
        <font>
          <sz val="11"/>
          <color rgb="FFFF0000"/>
          <name val="Calibri"/>
          <scheme val="minor"/>
        </font>
      </dxf>
    </rfmt>
    <rfmt sheetId="1" sqref="F25" start="0" length="0">
      <dxf>
        <font>
          <sz val="11"/>
          <color rgb="FFFF0000"/>
          <name val="Calibri"/>
          <scheme val="minor"/>
        </font>
      </dxf>
    </rfmt>
    <rfmt sheetId="1" sqref="F26" start="0" length="0">
      <dxf>
        <font>
          <sz val="11"/>
          <color rgb="FFFF0000"/>
          <name val="Calibri"/>
          <scheme val="minor"/>
        </font>
      </dxf>
    </rfmt>
    <rfmt sheetId="1" sqref="F27" start="0" length="0">
      <dxf>
        <font>
          <sz val="11"/>
          <color rgb="FFFF0000"/>
          <name val="Calibri"/>
          <scheme val="minor"/>
        </font>
      </dxf>
    </rfmt>
    <rfmt sheetId="1" sqref="F29" start="0" length="0">
      <dxf>
        <font>
          <sz val="11"/>
          <color auto="1"/>
          <name val="Calibri"/>
          <scheme val="minor"/>
        </font>
      </dxf>
    </rfmt>
    <rfmt sheetId="1" sqref="F31" start="0" length="0">
      <dxf>
        <font>
          <sz val="11"/>
          <color rgb="FFFF0000"/>
          <name val="Calibri"/>
          <scheme val="minor"/>
        </font>
      </dxf>
    </rfmt>
    <rfmt sheetId="1" sqref="F32" start="0" length="0">
      <dxf>
        <font>
          <sz val="11"/>
          <color rgb="FFFF0000"/>
          <name val="Calibri"/>
          <scheme val="minor"/>
        </font>
      </dxf>
    </rfmt>
    <rfmt sheetId="1" sqref="F33" start="0" length="0">
      <dxf>
        <font>
          <sz val="11"/>
          <color rgb="FFFF0000"/>
          <name val="Calibri"/>
          <scheme val="minor"/>
        </font>
      </dxf>
    </rfmt>
    <rfmt sheetId="1" sqref="F34" start="0" length="0">
      <dxf>
        <font>
          <sz val="11"/>
          <color rgb="FFFF0000"/>
          <name val="Calibri"/>
          <scheme val="minor"/>
        </font>
      </dxf>
    </rfmt>
    <rfmt sheetId="1" sqref="F35" start="0" length="0">
      <dxf>
        <font>
          <sz val="11"/>
          <color rgb="FFFF0000"/>
          <name val="Calibri"/>
          <scheme val="minor"/>
        </font>
      </dxf>
    </rfmt>
    <rfmt sheetId="1" sqref="F36" start="0" length="0">
      <dxf>
        <font>
          <sz val="11"/>
          <color rgb="FFFF0000"/>
          <name val="Calibri"/>
          <scheme val="minor"/>
        </font>
      </dxf>
    </rfmt>
    <rfmt sheetId="1" sqref="F37" start="0" length="0">
      <dxf>
        <font>
          <sz val="11"/>
          <color rgb="FFFF0000"/>
          <name val="Calibri"/>
          <scheme val="minor"/>
        </font>
      </dxf>
    </rfmt>
    <rfmt sheetId="1" sqref="F38" start="0" length="0">
      <dxf>
        <font>
          <sz val="11"/>
          <color auto="1"/>
          <name val="Calibri"/>
          <scheme val="minor"/>
        </font>
      </dxf>
    </rfmt>
    <rfmt sheetId="1" sqref="F41" start="0" length="0">
      <dxf>
        <font>
          <sz val="11"/>
          <color rgb="FFFF0000"/>
          <name val="Calibri"/>
          <scheme val="minor"/>
        </font>
      </dxf>
    </rfmt>
    <rfmt sheetId="1" sqref="F42" start="0" length="0">
      <dxf>
        <font>
          <sz val="11"/>
          <color auto="1"/>
          <name val="Calibri"/>
          <scheme val="minor"/>
        </font>
      </dxf>
    </rfmt>
    <rfmt sheetId="1" sqref="F43" start="0" length="0">
      <dxf>
        <font>
          <sz val="11"/>
          <color auto="1"/>
          <name val="Calibri"/>
          <scheme val="minor"/>
        </font>
      </dxf>
    </rfmt>
    <rfmt sheetId="1" sqref="F44" start="0" length="0">
      <dxf>
        <font>
          <sz val="11"/>
          <color auto="1"/>
          <name val="Calibri"/>
          <scheme val="minor"/>
        </font>
      </dxf>
    </rfmt>
    <rfmt sheetId="1" sqref="F45" start="0" length="0">
      <dxf>
        <font>
          <sz val="11"/>
          <color rgb="FFFF0000"/>
          <name val="Calibri"/>
          <scheme val="minor"/>
        </font>
      </dxf>
    </rfmt>
    <rfmt sheetId="1" sqref="F46" start="0" length="0">
      <dxf>
        <font>
          <sz val="11"/>
          <color auto="1"/>
          <name val="Calibri"/>
          <scheme val="minor"/>
        </font>
      </dxf>
    </rfmt>
    <rfmt sheetId="1" sqref="F47" start="0" length="0">
      <dxf>
        <font>
          <sz val="11"/>
          <color auto="1"/>
          <name val="Calibri"/>
          <scheme val="minor"/>
        </font>
      </dxf>
    </rfmt>
    <rfmt sheetId="1" sqref="F48" start="0" length="0">
      <dxf>
        <font>
          <sz val="11"/>
          <color rgb="FFFF0000"/>
          <name val="Calibri"/>
          <scheme val="minor"/>
        </font>
      </dxf>
    </rfmt>
    <rfmt sheetId="1" sqref="F49" start="0" length="0">
      <dxf>
        <font>
          <sz val="11"/>
          <color auto="1"/>
          <name val="Calibri"/>
          <scheme val="minor"/>
        </font>
      </dxf>
    </rfmt>
    <rfmt sheetId="1" sqref="F50" start="0" length="0">
      <dxf>
        <font>
          <sz val="11"/>
          <color auto="1"/>
          <name val="Calibri"/>
          <scheme val="minor"/>
        </font>
      </dxf>
    </rfmt>
    <rfmt sheetId="1" sqref="F51" start="0" length="0">
      <dxf>
        <font>
          <sz val="11"/>
          <color auto="1"/>
          <name val="Calibri"/>
          <scheme val="minor"/>
        </font>
      </dxf>
    </rfmt>
    <rfmt sheetId="1" sqref="F52" start="0" length="0">
      <dxf>
        <font>
          <sz val="11"/>
          <color auto="1"/>
          <name val="Calibri"/>
          <scheme val="minor"/>
        </font>
      </dxf>
    </rfmt>
    <rfmt sheetId="1" sqref="F54" start="0" length="0">
      <dxf>
        <font>
          <sz val="11"/>
          <color auto="1"/>
          <name val="Calibri"/>
          <scheme val="minor"/>
        </font>
      </dxf>
    </rfmt>
    <rfmt sheetId="1" sqref="F55" start="0" length="0">
      <dxf>
        <font>
          <sz val="11"/>
          <color rgb="FFFF0000"/>
          <name val="Calibri"/>
          <scheme val="minor"/>
        </font>
      </dxf>
    </rfmt>
    <rfmt sheetId="1" sqref="F56" start="0" length="0">
      <dxf>
        <font>
          <sz val="11"/>
          <color rgb="FFFF0000"/>
          <name val="Calibri"/>
          <scheme val="minor"/>
        </font>
      </dxf>
    </rfmt>
    <rfmt sheetId="1" sqref="F57" start="0" length="0">
      <dxf>
        <font>
          <sz val="11"/>
          <color rgb="FFFF0000"/>
          <name val="Calibri"/>
          <scheme val="minor"/>
        </font>
      </dxf>
    </rfmt>
    <rfmt sheetId="1" sqref="F58" start="0" length="0">
      <dxf>
        <font>
          <sz val="11"/>
          <color rgb="FFFF0000"/>
          <name val="Calibri"/>
          <scheme val="minor"/>
        </font>
      </dxf>
    </rfmt>
    <rfmt sheetId="1" sqref="F59" start="0" length="0">
      <dxf>
        <font>
          <sz val="11"/>
          <color rgb="FFFF0000"/>
          <name val="Calibri"/>
          <scheme val="minor"/>
        </font>
      </dxf>
    </rfmt>
    <rfmt sheetId="1" sqref="F60" start="0" length="0">
      <dxf>
        <font>
          <sz val="11"/>
          <color rgb="FFFF0000"/>
          <name val="Calibri"/>
          <scheme val="minor"/>
        </font>
      </dxf>
    </rfmt>
    <rfmt sheetId="1" sqref="F61" start="0" length="0">
      <dxf>
        <font>
          <sz val="11"/>
          <color rgb="FFFF0000"/>
          <name val="Calibri"/>
          <scheme val="minor"/>
        </font>
      </dxf>
    </rfmt>
    <rfmt sheetId="1" sqref="F62" start="0" length="0">
      <dxf>
        <font>
          <sz val="11"/>
          <color rgb="FFFF0000"/>
          <name val="Calibri"/>
          <scheme val="minor"/>
        </font>
      </dxf>
    </rfmt>
    <rfmt sheetId="1" sqref="F63" start="0" length="0">
      <dxf>
        <font>
          <sz val="11"/>
          <color rgb="FFFF0000"/>
          <name val="Calibri"/>
          <scheme val="minor"/>
        </font>
      </dxf>
    </rfmt>
    <rfmt sheetId="1" sqref="F64" start="0" length="0">
      <dxf>
        <font>
          <sz val="11"/>
          <color rgb="FFFF0000"/>
          <name val="Calibri"/>
          <scheme val="minor"/>
        </font>
      </dxf>
    </rfmt>
    <rfmt sheetId="1" sqref="F67" start="0" length="0">
      <dxf>
        <font>
          <sz val="11"/>
          <color rgb="FFFF0000"/>
          <name val="Calibri"/>
          <scheme val="minor"/>
        </font>
      </dxf>
    </rfmt>
    <rfmt sheetId="1" sqref="F68" start="0" length="0">
      <dxf>
        <font>
          <sz val="11"/>
          <color rgb="FFFF0000"/>
          <name val="Calibri"/>
          <scheme val="minor"/>
        </font>
      </dxf>
    </rfmt>
    <rfmt sheetId="1" sqref="F69" start="0" length="0">
      <dxf>
        <font>
          <sz val="11"/>
          <color rgb="FFFF0000"/>
          <name val="Calibri"/>
          <scheme val="minor"/>
        </font>
      </dxf>
    </rfmt>
    <rfmt sheetId="1" sqref="F70" start="0" length="0">
      <dxf>
        <font>
          <sz val="11"/>
          <color rgb="FFFF0000"/>
          <name val="Calibri"/>
          <scheme val="minor"/>
        </font>
      </dxf>
    </rfmt>
    <rfmt sheetId="1" sqref="F71" start="0" length="0">
      <dxf>
        <font>
          <sz val="11"/>
          <color rgb="FFFF0000"/>
          <name val="Calibri"/>
          <scheme val="minor"/>
        </font>
      </dxf>
    </rfmt>
    <rfmt sheetId="1" sqref="F72" start="0" length="0">
      <dxf>
        <font>
          <sz val="11"/>
          <color rgb="FFFF0000"/>
          <name val="Calibri"/>
          <scheme val="minor"/>
        </font>
      </dxf>
    </rfmt>
    <rfmt sheetId="1" sqref="F73" start="0" length="0">
      <dxf>
        <font>
          <sz val="11"/>
          <color rgb="FFFF0000"/>
          <name val="Calibri"/>
          <scheme val="minor"/>
        </font>
      </dxf>
    </rfmt>
    <rfmt sheetId="1" sqref="F74" start="0" length="0">
      <dxf>
        <font>
          <sz val="11"/>
          <color rgb="FFFF0000"/>
          <name val="Calibri"/>
          <scheme val="minor"/>
        </font>
      </dxf>
    </rfmt>
    <rfmt sheetId="1" sqref="F75" start="0" length="0">
      <dxf>
        <font>
          <sz val="11"/>
          <color auto="1"/>
          <name val="Calibri"/>
          <scheme val="minor"/>
        </font>
      </dxf>
    </rfmt>
    <rfmt sheetId="1" sqref="F76" start="0" length="0">
      <dxf>
        <font>
          <sz val="11"/>
          <color auto="1"/>
          <name val="Calibri"/>
          <scheme val="minor"/>
        </font>
      </dxf>
    </rfmt>
    <rfmt sheetId="1" sqref="F77" start="0" length="0">
      <dxf>
        <font>
          <sz val="11"/>
          <color auto="1"/>
          <name val="Calibri"/>
          <scheme val="minor"/>
        </font>
      </dxf>
    </rfmt>
    <rfmt sheetId="1" sqref="F78" start="0" length="0">
      <dxf>
        <font>
          <sz val="11"/>
          <color auto="1"/>
          <name val="Calibri"/>
          <scheme val="minor"/>
        </font>
      </dxf>
    </rfmt>
    <rfmt sheetId="1" sqref="F79" start="0" length="0">
      <dxf>
        <font>
          <sz val="11"/>
          <color rgb="FFFF0000"/>
          <name val="Calibri"/>
          <scheme val="minor"/>
        </font>
      </dxf>
    </rfmt>
    <rfmt sheetId="1" sqref="F80" start="0" length="0">
      <dxf>
        <font>
          <sz val="11"/>
          <color auto="1"/>
          <name val="Calibri"/>
          <scheme val="minor"/>
        </font>
      </dxf>
    </rfmt>
    <rfmt sheetId="1" sqref="F81" start="0" length="0">
      <dxf>
        <font>
          <sz val="11"/>
          <color auto="1"/>
          <name val="Calibri"/>
          <scheme val="minor"/>
        </font>
      </dxf>
    </rfmt>
    <rfmt sheetId="1" sqref="F82" start="0" length="0">
      <dxf>
        <font>
          <sz val="11"/>
          <color auto="1"/>
          <name val="Calibri"/>
          <scheme val="minor"/>
        </font>
      </dxf>
    </rfmt>
    <rfmt sheetId="1" sqref="F83" start="0" length="0">
      <dxf>
        <font>
          <sz val="11"/>
          <color auto="1"/>
          <name val="Calibri"/>
          <scheme val="minor"/>
        </font>
      </dxf>
    </rfmt>
    <rfmt sheetId="1" sqref="F84" start="0" length="0">
      <dxf>
        <font>
          <sz val="11"/>
          <color auto="1"/>
          <name val="Calibri"/>
          <scheme val="minor"/>
        </font>
      </dxf>
    </rfmt>
    <rfmt sheetId="1" sqref="F85" start="0" length="0">
      <dxf>
        <font>
          <sz val="11"/>
          <color auto="1"/>
          <name val="Calibri"/>
          <scheme val="minor"/>
        </font>
      </dxf>
    </rfmt>
    <rfmt sheetId="1" sqref="F86" start="0" length="0">
      <dxf>
        <font>
          <sz val="11"/>
          <color auto="1"/>
          <name val="Calibri"/>
          <scheme val="minor"/>
        </font>
      </dxf>
    </rfmt>
    <rfmt sheetId="1" sqref="F88" start="0" length="0">
      <dxf>
        <font>
          <sz val="11"/>
          <color auto="1"/>
          <name val="Calibri"/>
          <scheme val="minor"/>
        </font>
      </dxf>
    </rfmt>
    <rfmt sheetId="1" sqref="F89" start="0" length="0">
      <dxf>
        <font>
          <sz val="11"/>
          <color rgb="FFFF0000"/>
          <name val="Calibri"/>
          <scheme val="minor"/>
        </font>
      </dxf>
    </rfmt>
    <rfmt sheetId="1" sqref="F92" start="0" length="0">
      <dxf>
        <font>
          <sz val="11"/>
          <color auto="1"/>
          <name val="Calibri"/>
          <scheme val="minor"/>
        </font>
      </dxf>
    </rfmt>
    <rfmt sheetId="1" sqref="F94" start="0" length="0">
      <dxf>
        <font>
          <sz val="11"/>
          <color auto="1"/>
          <name val="Calibri"/>
          <scheme val="minor"/>
        </font>
      </dxf>
    </rfmt>
    <rfmt sheetId="1" sqref="F95" start="0" length="0">
      <dxf>
        <font>
          <sz val="11"/>
          <color auto="1"/>
          <name val="Calibri"/>
          <scheme val="minor"/>
        </font>
      </dxf>
    </rfmt>
    <rfmt sheetId="1" sqref="F96" start="0" length="0">
      <dxf>
        <font>
          <sz val="11"/>
          <color auto="1"/>
          <name val="Calibri"/>
          <scheme val="minor"/>
        </font>
      </dxf>
    </rfmt>
    <rfmt sheetId="1" sqref="F97" start="0" length="0">
      <dxf>
        <font>
          <sz val="11"/>
          <color auto="1"/>
          <name val="Calibri"/>
          <scheme val="minor"/>
        </font>
      </dxf>
    </rfmt>
    <rfmt sheetId="1" sqref="F98" start="0" length="0">
      <dxf>
        <font>
          <sz val="11"/>
          <color auto="1"/>
          <name val="Calibri"/>
          <scheme val="minor"/>
        </font>
      </dxf>
    </rfmt>
    <rfmt sheetId="1" sqref="F99" start="0" length="0">
      <dxf>
        <font>
          <sz val="11"/>
          <color auto="1"/>
          <name val="Calibri"/>
          <scheme val="minor"/>
        </font>
      </dxf>
    </rfmt>
    <rfmt sheetId="1" sqref="F100" start="0" length="0">
      <dxf>
        <font>
          <sz val="11"/>
          <color auto="1"/>
          <name val="Calibri"/>
          <scheme val="minor"/>
        </font>
      </dxf>
    </rfmt>
    <rfmt sheetId="1" sqref="F101" start="0" length="0">
      <dxf>
        <font>
          <sz val="11"/>
          <color auto="1"/>
          <name val="Calibri"/>
          <scheme val="minor"/>
        </font>
      </dxf>
    </rfmt>
    <rfmt sheetId="1" sqref="F102" start="0" length="0">
      <dxf>
        <font>
          <sz val="11"/>
          <color auto="1"/>
          <name val="Calibri"/>
          <scheme val="minor"/>
        </font>
      </dxf>
    </rfmt>
    <rfmt sheetId="1" sqref="F103" start="0" length="0">
      <dxf>
        <font>
          <sz val="11"/>
          <color auto="1"/>
          <name val="Calibri"/>
          <scheme val="minor"/>
        </font>
      </dxf>
    </rfmt>
    <rfmt sheetId="1" sqref="F105" start="0" length="0">
      <dxf>
        <font>
          <sz val="11"/>
          <color auto="1"/>
          <name val="Calibri"/>
          <scheme val="minor"/>
        </font>
      </dxf>
    </rfmt>
    <rfmt sheetId="1" sqref="F106" start="0" length="0">
      <dxf>
        <font>
          <sz val="11"/>
          <color auto="1"/>
          <name val="Calibri"/>
          <scheme val="minor"/>
        </font>
      </dxf>
    </rfmt>
    <rfmt sheetId="1" sqref="F109" start="0" length="0">
      <dxf>
        <font>
          <sz val="11"/>
          <color auto="1"/>
          <name val="Calibri"/>
          <scheme val="minor"/>
        </font>
      </dxf>
    </rfmt>
    <rfmt sheetId="1" sqref="F110" start="0" length="0">
      <dxf>
        <font>
          <sz val="11"/>
          <color auto="1"/>
          <name val="Calibri"/>
          <scheme val="minor"/>
        </font>
      </dxf>
    </rfmt>
    <rfmt sheetId="1" sqref="F113" start="0" length="0">
      <dxf>
        <font>
          <sz val="11"/>
          <color auto="1"/>
          <name val="Calibri"/>
          <scheme val="minor"/>
        </font>
      </dxf>
    </rfmt>
    <rfmt sheetId="1" sqref="F114" start="0" length="0">
      <dxf>
        <font>
          <sz val="11"/>
          <color auto="1"/>
          <name val="Calibri"/>
          <scheme val="minor"/>
        </font>
      </dxf>
    </rfmt>
    <rfmt sheetId="1" sqref="F121" start="0" length="0">
      <dxf>
        <font>
          <sz val="11"/>
          <color auto="1"/>
          <name val="Calibri"/>
          <scheme val="minor"/>
        </font>
      </dxf>
    </rfmt>
  </rrc>
  <rrc rId="75" sId="1" ref="F1:F1048576" action="deleteCol">
    <rfmt sheetId="1" xfDxf="1" sqref="F1:F1048576" start="0" length="0"/>
    <rfmt sheetId="1" sqref="F7" start="0" length="0">
      <dxf>
        <font>
          <sz val="11"/>
          <color rgb="FFFF0000"/>
          <name val="Calibri"/>
          <scheme val="minor"/>
        </font>
      </dxf>
    </rfmt>
    <rfmt sheetId="1" sqref="F8" start="0" length="0">
      <dxf>
        <font>
          <sz val="11"/>
          <color auto="1"/>
          <name val="Calibri"/>
          <scheme val="minor"/>
        </font>
      </dxf>
    </rfmt>
    <rfmt sheetId="1" sqref="F9" start="0" length="0">
      <dxf>
        <font>
          <sz val="11"/>
          <color auto="1"/>
          <name val="Calibri"/>
          <scheme val="minor"/>
        </font>
      </dxf>
    </rfmt>
    <rfmt sheetId="1" sqref="F10" start="0" length="0">
      <dxf>
        <font>
          <sz val="11"/>
          <color auto="1"/>
          <name val="Calibri"/>
          <scheme val="minor"/>
        </font>
      </dxf>
    </rfmt>
    <rfmt sheetId="1" sqref="F13" start="0" length="0">
      <dxf>
        <font>
          <sz val="11"/>
          <color auto="1"/>
          <name val="Calibri"/>
          <scheme val="minor"/>
        </font>
      </dxf>
    </rfmt>
    <rfmt sheetId="1" sqref="F14" start="0" length="0">
      <dxf>
        <font>
          <sz val="11"/>
          <color rgb="FFFF0000"/>
          <name val="Calibri"/>
          <scheme val="minor"/>
        </font>
      </dxf>
    </rfmt>
    <rfmt sheetId="1" sqref="F15" start="0" length="0">
      <dxf>
        <font>
          <sz val="11"/>
          <color rgb="FFFF0000"/>
          <name val="Calibri"/>
          <scheme val="minor"/>
        </font>
      </dxf>
    </rfmt>
    <rfmt sheetId="1" sqref="F16" start="0" length="0">
      <dxf>
        <font>
          <sz val="11"/>
          <color rgb="FFFF0000"/>
          <name val="Calibri"/>
          <scheme val="minor"/>
        </font>
      </dxf>
    </rfmt>
    <rfmt sheetId="1" sqref="F17" start="0" length="0">
      <dxf>
        <font>
          <sz val="11"/>
          <color rgb="FFFF0000"/>
          <name val="Calibri"/>
          <scheme val="minor"/>
        </font>
      </dxf>
    </rfmt>
    <rfmt sheetId="1" sqref="F18" start="0" length="0">
      <dxf>
        <font>
          <sz val="11"/>
          <color rgb="FFFF0000"/>
          <name val="Calibri"/>
          <scheme val="minor"/>
        </font>
      </dxf>
    </rfmt>
    <rfmt sheetId="1" sqref="F19" start="0" length="0">
      <dxf>
        <font>
          <sz val="11"/>
          <color rgb="FFFF0000"/>
          <name val="Calibri"/>
          <scheme val="minor"/>
        </font>
      </dxf>
    </rfmt>
    <rfmt sheetId="1" sqref="F20" start="0" length="0">
      <dxf>
        <font>
          <sz val="11"/>
          <color rgb="FFFF0000"/>
          <name val="Calibri"/>
          <scheme val="minor"/>
        </font>
      </dxf>
    </rfmt>
    <rfmt sheetId="1" sqref="F21" start="0" length="0">
      <dxf>
        <font>
          <sz val="11"/>
          <color rgb="FFFF0000"/>
          <name val="Calibri"/>
          <scheme val="minor"/>
        </font>
      </dxf>
    </rfmt>
    <rfmt sheetId="1" sqref="F22" start="0" length="0">
      <dxf>
        <font>
          <sz val="11"/>
          <color rgb="FFFF0000"/>
          <name val="Calibri"/>
          <scheme val="minor"/>
        </font>
      </dxf>
    </rfmt>
    <rfmt sheetId="1" sqref="F23" start="0" length="0">
      <dxf>
        <font>
          <sz val="11"/>
          <color rgb="FFFF0000"/>
          <name val="Calibri"/>
          <scheme val="minor"/>
        </font>
      </dxf>
    </rfmt>
    <rfmt sheetId="1" sqref="F24" start="0" length="0">
      <dxf>
        <font>
          <sz val="11"/>
          <color rgb="FFFF0000"/>
          <name val="Calibri"/>
          <scheme val="minor"/>
        </font>
      </dxf>
    </rfmt>
    <rfmt sheetId="1" sqref="F25" start="0" length="0">
      <dxf>
        <font>
          <sz val="11"/>
          <color rgb="FFFF0000"/>
          <name val="Calibri"/>
          <scheme val="minor"/>
        </font>
      </dxf>
    </rfmt>
    <rfmt sheetId="1" sqref="F26" start="0" length="0">
      <dxf>
        <font>
          <sz val="11"/>
          <color rgb="FFFF0000"/>
          <name val="Calibri"/>
          <scheme val="minor"/>
        </font>
      </dxf>
    </rfmt>
    <rfmt sheetId="1" sqref="F27" start="0" length="0">
      <dxf>
        <font>
          <sz val="11"/>
          <color rgb="FFFF0000"/>
          <name val="Calibri"/>
          <scheme val="minor"/>
        </font>
      </dxf>
    </rfmt>
    <rfmt sheetId="1" sqref="F29" start="0" length="0">
      <dxf>
        <font>
          <sz val="11"/>
          <color auto="1"/>
          <name val="Calibri"/>
          <scheme val="minor"/>
        </font>
      </dxf>
    </rfmt>
    <rfmt sheetId="1" sqref="F31" start="0" length="0">
      <dxf>
        <font>
          <sz val="11"/>
          <color rgb="FFFF0000"/>
          <name val="Calibri"/>
          <scheme val="minor"/>
        </font>
      </dxf>
    </rfmt>
    <rfmt sheetId="1" sqref="F32" start="0" length="0">
      <dxf>
        <font>
          <sz val="11"/>
          <color rgb="FFFF0000"/>
          <name val="Calibri"/>
          <scheme val="minor"/>
        </font>
      </dxf>
    </rfmt>
    <rfmt sheetId="1" sqref="F33" start="0" length="0">
      <dxf>
        <font>
          <sz val="11"/>
          <color rgb="FFFF0000"/>
          <name val="Calibri"/>
          <scheme val="minor"/>
        </font>
      </dxf>
    </rfmt>
    <rfmt sheetId="1" sqref="F34" start="0" length="0">
      <dxf>
        <font>
          <sz val="11"/>
          <color rgb="FFFF0000"/>
          <name val="Calibri"/>
          <scheme val="minor"/>
        </font>
      </dxf>
    </rfmt>
    <rfmt sheetId="1" sqref="F35" start="0" length="0">
      <dxf>
        <font>
          <sz val="11"/>
          <color rgb="FFFF0000"/>
          <name val="Calibri"/>
          <scheme val="minor"/>
        </font>
      </dxf>
    </rfmt>
    <rfmt sheetId="1" sqref="F36" start="0" length="0">
      <dxf>
        <font>
          <sz val="11"/>
          <color rgb="FFFF0000"/>
          <name val="Calibri"/>
          <scheme val="minor"/>
        </font>
      </dxf>
    </rfmt>
    <rfmt sheetId="1" sqref="F37" start="0" length="0">
      <dxf>
        <font>
          <sz val="11"/>
          <color rgb="FFFF0000"/>
          <name val="Calibri"/>
          <scheme val="minor"/>
        </font>
      </dxf>
    </rfmt>
    <rfmt sheetId="1" sqref="F38" start="0" length="0">
      <dxf>
        <font>
          <sz val="11"/>
          <color auto="1"/>
          <name val="Calibri"/>
          <scheme val="minor"/>
        </font>
      </dxf>
    </rfmt>
    <rfmt sheetId="1" sqref="F41" start="0" length="0">
      <dxf>
        <font>
          <sz val="11"/>
          <color rgb="FFFF0000"/>
          <name val="Calibri"/>
          <scheme val="minor"/>
        </font>
      </dxf>
    </rfmt>
    <rfmt sheetId="1" sqref="F42" start="0" length="0">
      <dxf>
        <font>
          <sz val="11"/>
          <color auto="1"/>
          <name val="Calibri"/>
          <scheme val="minor"/>
        </font>
      </dxf>
    </rfmt>
    <rfmt sheetId="1" sqref="F43" start="0" length="0">
      <dxf>
        <font>
          <sz val="11"/>
          <color auto="1"/>
          <name val="Calibri"/>
          <scheme val="minor"/>
        </font>
      </dxf>
    </rfmt>
    <rfmt sheetId="1" sqref="F44" start="0" length="0">
      <dxf>
        <font>
          <sz val="11"/>
          <color auto="1"/>
          <name val="Calibri"/>
          <scheme val="minor"/>
        </font>
      </dxf>
    </rfmt>
    <rfmt sheetId="1" sqref="F45" start="0" length="0">
      <dxf>
        <font>
          <sz val="11"/>
          <color rgb="FFFF0000"/>
          <name val="Calibri"/>
          <scheme val="minor"/>
        </font>
      </dxf>
    </rfmt>
    <rfmt sheetId="1" sqref="F46" start="0" length="0">
      <dxf>
        <font>
          <sz val="11"/>
          <color auto="1"/>
          <name val="Calibri"/>
          <scheme val="minor"/>
        </font>
      </dxf>
    </rfmt>
    <rfmt sheetId="1" sqref="F47" start="0" length="0">
      <dxf>
        <font>
          <sz val="11"/>
          <color auto="1"/>
          <name val="Calibri"/>
          <scheme val="minor"/>
        </font>
      </dxf>
    </rfmt>
    <rfmt sheetId="1" sqref="F48" start="0" length="0">
      <dxf>
        <font>
          <sz val="11"/>
          <color rgb="FFFF0000"/>
          <name val="Calibri"/>
          <scheme val="minor"/>
        </font>
      </dxf>
    </rfmt>
    <rfmt sheetId="1" sqref="F49" start="0" length="0">
      <dxf>
        <font>
          <sz val="11"/>
          <color auto="1"/>
          <name val="Calibri"/>
          <scheme val="minor"/>
        </font>
      </dxf>
    </rfmt>
    <rfmt sheetId="1" sqref="F50" start="0" length="0">
      <dxf>
        <font>
          <sz val="11"/>
          <color auto="1"/>
          <name val="Calibri"/>
          <scheme val="minor"/>
        </font>
      </dxf>
    </rfmt>
    <rfmt sheetId="1" sqref="F51" start="0" length="0">
      <dxf>
        <font>
          <sz val="11"/>
          <color auto="1"/>
          <name val="Calibri"/>
          <scheme val="minor"/>
        </font>
      </dxf>
    </rfmt>
    <rfmt sheetId="1" sqref="F52" start="0" length="0">
      <dxf>
        <font>
          <sz val="11"/>
          <color auto="1"/>
          <name val="Calibri"/>
          <scheme val="minor"/>
        </font>
      </dxf>
    </rfmt>
    <rfmt sheetId="1" sqref="F54" start="0" length="0">
      <dxf>
        <font>
          <sz val="11"/>
          <color auto="1"/>
          <name val="Calibri"/>
          <scheme val="minor"/>
        </font>
      </dxf>
    </rfmt>
    <rfmt sheetId="1" sqref="F55" start="0" length="0">
      <dxf>
        <font>
          <sz val="11"/>
          <color rgb="FFFF0000"/>
          <name val="Calibri"/>
          <scheme val="minor"/>
        </font>
      </dxf>
    </rfmt>
    <rfmt sheetId="1" sqref="F56" start="0" length="0">
      <dxf>
        <font>
          <sz val="11"/>
          <color rgb="FFFF0000"/>
          <name val="Calibri"/>
          <scheme val="minor"/>
        </font>
      </dxf>
    </rfmt>
    <rfmt sheetId="1" sqref="F57" start="0" length="0">
      <dxf>
        <font>
          <sz val="11"/>
          <color rgb="FFFF0000"/>
          <name val="Calibri"/>
          <scheme val="minor"/>
        </font>
      </dxf>
    </rfmt>
    <rfmt sheetId="1" sqref="F58" start="0" length="0">
      <dxf>
        <font>
          <sz val="11"/>
          <color rgb="FFFF0000"/>
          <name val="Calibri"/>
          <scheme val="minor"/>
        </font>
      </dxf>
    </rfmt>
    <rfmt sheetId="1" sqref="F59" start="0" length="0">
      <dxf>
        <font>
          <sz val="11"/>
          <color rgb="FFFF0000"/>
          <name val="Calibri"/>
          <scheme val="minor"/>
        </font>
      </dxf>
    </rfmt>
    <rfmt sheetId="1" sqref="F60" start="0" length="0">
      <dxf>
        <font>
          <sz val="11"/>
          <color rgb="FFFF0000"/>
          <name val="Calibri"/>
          <scheme val="minor"/>
        </font>
      </dxf>
    </rfmt>
    <rfmt sheetId="1" sqref="F61" start="0" length="0">
      <dxf>
        <font>
          <sz val="11"/>
          <color rgb="FFFF0000"/>
          <name val="Calibri"/>
          <scheme val="minor"/>
        </font>
      </dxf>
    </rfmt>
    <rfmt sheetId="1" sqref="F62" start="0" length="0">
      <dxf>
        <font>
          <sz val="11"/>
          <color rgb="FFFF0000"/>
          <name val="Calibri"/>
          <scheme val="minor"/>
        </font>
      </dxf>
    </rfmt>
    <rfmt sheetId="1" sqref="F63" start="0" length="0">
      <dxf>
        <font>
          <sz val="11"/>
          <color rgb="FFFF0000"/>
          <name val="Calibri"/>
          <scheme val="minor"/>
        </font>
      </dxf>
    </rfmt>
    <rfmt sheetId="1" sqref="F64" start="0" length="0">
      <dxf>
        <font>
          <sz val="11"/>
          <color rgb="FFFF0000"/>
          <name val="Calibri"/>
          <scheme val="minor"/>
        </font>
      </dxf>
    </rfmt>
    <rfmt sheetId="1" sqref="F67" start="0" length="0">
      <dxf>
        <font>
          <sz val="11"/>
          <color rgb="FFFF0000"/>
          <name val="Calibri"/>
          <scheme val="minor"/>
        </font>
      </dxf>
    </rfmt>
    <rfmt sheetId="1" sqref="F68" start="0" length="0">
      <dxf>
        <font>
          <sz val="11"/>
          <color rgb="FFFF0000"/>
          <name val="Calibri"/>
          <scheme val="minor"/>
        </font>
      </dxf>
    </rfmt>
    <rfmt sheetId="1" sqref="F69" start="0" length="0">
      <dxf>
        <font>
          <sz val="11"/>
          <color rgb="FFFF0000"/>
          <name val="Calibri"/>
          <scheme val="minor"/>
        </font>
      </dxf>
    </rfmt>
    <rfmt sheetId="1" sqref="F70" start="0" length="0">
      <dxf>
        <font>
          <sz val="11"/>
          <color rgb="FFFF0000"/>
          <name val="Calibri"/>
          <scheme val="minor"/>
        </font>
      </dxf>
    </rfmt>
    <rfmt sheetId="1" sqref="F71" start="0" length="0">
      <dxf>
        <font>
          <sz val="11"/>
          <color rgb="FFFF0000"/>
          <name val="Calibri"/>
          <scheme val="minor"/>
        </font>
      </dxf>
    </rfmt>
    <rfmt sheetId="1" sqref="F72" start="0" length="0">
      <dxf>
        <font>
          <sz val="11"/>
          <color rgb="FFFF0000"/>
          <name val="Calibri"/>
          <scheme val="minor"/>
        </font>
      </dxf>
    </rfmt>
    <rfmt sheetId="1" sqref="F73" start="0" length="0">
      <dxf>
        <font>
          <sz val="11"/>
          <color rgb="FFFF0000"/>
          <name val="Calibri"/>
          <scheme val="minor"/>
        </font>
      </dxf>
    </rfmt>
    <rfmt sheetId="1" sqref="F74" start="0" length="0">
      <dxf>
        <font>
          <sz val="11"/>
          <color rgb="FFFF0000"/>
          <name val="Calibri"/>
          <scheme val="minor"/>
        </font>
      </dxf>
    </rfmt>
    <rfmt sheetId="1" sqref="F75" start="0" length="0">
      <dxf>
        <font>
          <sz val="11"/>
          <color auto="1"/>
          <name val="Calibri"/>
          <scheme val="minor"/>
        </font>
      </dxf>
    </rfmt>
    <rfmt sheetId="1" sqref="F76" start="0" length="0">
      <dxf>
        <font>
          <sz val="11"/>
          <color auto="1"/>
          <name val="Calibri"/>
          <scheme val="minor"/>
        </font>
      </dxf>
    </rfmt>
    <rfmt sheetId="1" sqref="F77" start="0" length="0">
      <dxf>
        <font>
          <sz val="11"/>
          <color auto="1"/>
          <name val="Calibri"/>
          <scheme val="minor"/>
        </font>
      </dxf>
    </rfmt>
    <rfmt sheetId="1" sqref="F78" start="0" length="0">
      <dxf>
        <font>
          <sz val="11"/>
          <color auto="1"/>
          <name val="Calibri"/>
          <scheme val="minor"/>
        </font>
      </dxf>
    </rfmt>
    <rfmt sheetId="1" sqref="F79" start="0" length="0">
      <dxf>
        <font>
          <sz val="11"/>
          <color rgb="FFFF0000"/>
          <name val="Calibri"/>
          <scheme val="minor"/>
        </font>
      </dxf>
    </rfmt>
    <rfmt sheetId="1" sqref="F80" start="0" length="0">
      <dxf>
        <font>
          <sz val="11"/>
          <color auto="1"/>
          <name val="Calibri"/>
          <scheme val="minor"/>
        </font>
      </dxf>
    </rfmt>
    <rfmt sheetId="1" sqref="F81" start="0" length="0">
      <dxf>
        <font>
          <sz val="11"/>
          <color auto="1"/>
          <name val="Calibri"/>
          <scheme val="minor"/>
        </font>
      </dxf>
    </rfmt>
    <rfmt sheetId="1" sqref="F82" start="0" length="0">
      <dxf>
        <font>
          <sz val="11"/>
          <color auto="1"/>
          <name val="Calibri"/>
          <scheme val="minor"/>
        </font>
      </dxf>
    </rfmt>
    <rfmt sheetId="1" sqref="F83" start="0" length="0">
      <dxf>
        <font>
          <sz val="11"/>
          <color auto="1"/>
          <name val="Calibri"/>
          <scheme val="minor"/>
        </font>
      </dxf>
    </rfmt>
    <rfmt sheetId="1" sqref="F84" start="0" length="0">
      <dxf>
        <font>
          <sz val="11"/>
          <color auto="1"/>
          <name val="Calibri"/>
          <scheme val="minor"/>
        </font>
      </dxf>
    </rfmt>
    <rfmt sheetId="1" sqref="F85" start="0" length="0">
      <dxf>
        <font>
          <sz val="11"/>
          <color auto="1"/>
          <name val="Calibri"/>
          <scheme val="minor"/>
        </font>
      </dxf>
    </rfmt>
    <rfmt sheetId="1" sqref="F86" start="0" length="0">
      <dxf>
        <font>
          <sz val="11"/>
          <color auto="1"/>
          <name val="Calibri"/>
          <scheme val="minor"/>
        </font>
      </dxf>
    </rfmt>
    <rfmt sheetId="1" sqref="F88" start="0" length="0">
      <dxf>
        <font>
          <sz val="11"/>
          <color auto="1"/>
          <name val="Calibri"/>
          <scheme val="minor"/>
        </font>
      </dxf>
    </rfmt>
    <rfmt sheetId="1" sqref="F89" start="0" length="0">
      <dxf>
        <font>
          <sz val="11"/>
          <color rgb="FFFF0000"/>
          <name val="Calibri"/>
          <scheme val="minor"/>
        </font>
      </dxf>
    </rfmt>
    <rfmt sheetId="1" sqref="F92" start="0" length="0">
      <dxf>
        <font>
          <sz val="11"/>
          <color auto="1"/>
          <name val="Calibri"/>
          <scheme val="minor"/>
        </font>
      </dxf>
    </rfmt>
    <rfmt sheetId="1" sqref="F94" start="0" length="0">
      <dxf>
        <font>
          <sz val="11"/>
          <color auto="1"/>
          <name val="Calibri"/>
          <scheme val="minor"/>
        </font>
      </dxf>
    </rfmt>
    <rfmt sheetId="1" sqref="F95" start="0" length="0">
      <dxf>
        <font>
          <sz val="11"/>
          <color auto="1"/>
          <name val="Calibri"/>
          <scheme val="minor"/>
        </font>
      </dxf>
    </rfmt>
    <rfmt sheetId="1" sqref="F96" start="0" length="0">
      <dxf>
        <font>
          <sz val="11"/>
          <color auto="1"/>
          <name val="Calibri"/>
          <scheme val="minor"/>
        </font>
      </dxf>
    </rfmt>
    <rfmt sheetId="1" sqref="F97" start="0" length="0">
      <dxf>
        <font>
          <sz val="11"/>
          <color auto="1"/>
          <name val="Calibri"/>
          <scheme val="minor"/>
        </font>
      </dxf>
    </rfmt>
    <rfmt sheetId="1" sqref="F98" start="0" length="0">
      <dxf>
        <font>
          <sz val="11"/>
          <color auto="1"/>
          <name val="Calibri"/>
          <scheme val="minor"/>
        </font>
      </dxf>
    </rfmt>
    <rfmt sheetId="1" sqref="F99" start="0" length="0">
      <dxf>
        <font>
          <sz val="11"/>
          <color auto="1"/>
          <name val="Calibri"/>
          <scheme val="minor"/>
        </font>
      </dxf>
    </rfmt>
    <rfmt sheetId="1" sqref="F100" start="0" length="0">
      <dxf>
        <font>
          <sz val="11"/>
          <color auto="1"/>
          <name val="Calibri"/>
          <scheme val="minor"/>
        </font>
      </dxf>
    </rfmt>
    <rfmt sheetId="1" sqref="F101" start="0" length="0">
      <dxf>
        <font>
          <sz val="11"/>
          <color auto="1"/>
          <name val="Calibri"/>
          <scheme val="minor"/>
        </font>
      </dxf>
    </rfmt>
    <rfmt sheetId="1" sqref="F102" start="0" length="0">
      <dxf>
        <font>
          <sz val="11"/>
          <color auto="1"/>
          <name val="Calibri"/>
          <scheme val="minor"/>
        </font>
      </dxf>
    </rfmt>
    <rfmt sheetId="1" sqref="F103" start="0" length="0">
      <dxf>
        <font>
          <sz val="11"/>
          <color auto="1"/>
          <name val="Calibri"/>
          <scheme val="minor"/>
        </font>
      </dxf>
    </rfmt>
    <rfmt sheetId="1" sqref="F105" start="0" length="0">
      <dxf>
        <font>
          <sz val="11"/>
          <color auto="1"/>
          <name val="Calibri"/>
          <scheme val="minor"/>
        </font>
      </dxf>
    </rfmt>
    <rfmt sheetId="1" sqref="F106" start="0" length="0">
      <dxf>
        <font>
          <sz val="11"/>
          <color auto="1"/>
          <name val="Calibri"/>
          <scheme val="minor"/>
        </font>
      </dxf>
    </rfmt>
    <rfmt sheetId="1" sqref="F109" start="0" length="0">
      <dxf>
        <font>
          <sz val="11"/>
          <color auto="1"/>
          <name val="Calibri"/>
          <scheme val="minor"/>
        </font>
      </dxf>
    </rfmt>
    <rfmt sheetId="1" sqref="F110" start="0" length="0">
      <dxf>
        <font>
          <sz val="11"/>
          <color auto="1"/>
          <name val="Calibri"/>
          <scheme val="minor"/>
        </font>
      </dxf>
    </rfmt>
    <rfmt sheetId="1" sqref="F113" start="0" length="0">
      <dxf>
        <font>
          <sz val="11"/>
          <color auto="1"/>
          <name val="Calibri"/>
          <scheme val="minor"/>
        </font>
      </dxf>
    </rfmt>
    <rfmt sheetId="1" sqref="F114" start="0" length="0">
      <dxf>
        <font>
          <sz val="11"/>
          <color auto="1"/>
          <name val="Calibri"/>
          <scheme val="minor"/>
        </font>
      </dxf>
    </rfmt>
    <rfmt sheetId="1" sqref="F121" start="0" length="0">
      <dxf>
        <font>
          <sz val="11"/>
          <color auto="1"/>
          <name val="Calibri"/>
          <scheme val="minor"/>
        </font>
      </dxf>
    </rfmt>
  </rrc>
  <rrc rId="76" sId="1" ref="F1:F1048576" action="deleteCol">
    <rfmt sheetId="1" xfDxf="1" sqref="F1:F1048576" start="0" length="0"/>
    <rfmt sheetId="1" sqref="F7" start="0" length="0">
      <dxf>
        <font>
          <sz val="11"/>
          <color rgb="FFFF0000"/>
          <name val="Calibri"/>
          <scheme val="minor"/>
        </font>
      </dxf>
    </rfmt>
    <rfmt sheetId="1" sqref="F8" start="0" length="0">
      <dxf>
        <font>
          <sz val="11"/>
          <color auto="1"/>
          <name val="Calibri"/>
          <scheme val="minor"/>
        </font>
      </dxf>
    </rfmt>
    <rfmt sheetId="1" sqref="F9" start="0" length="0">
      <dxf>
        <font>
          <sz val="11"/>
          <color auto="1"/>
          <name val="Calibri"/>
          <scheme val="minor"/>
        </font>
      </dxf>
    </rfmt>
    <rfmt sheetId="1" sqref="F10" start="0" length="0">
      <dxf>
        <font>
          <sz val="11"/>
          <color auto="1"/>
          <name val="Calibri"/>
          <scheme val="minor"/>
        </font>
      </dxf>
    </rfmt>
    <rfmt sheetId="1" sqref="F13" start="0" length="0">
      <dxf>
        <font>
          <sz val="11"/>
          <color auto="1"/>
          <name val="Calibri"/>
          <scheme val="minor"/>
        </font>
      </dxf>
    </rfmt>
    <rfmt sheetId="1" sqref="F14" start="0" length="0">
      <dxf>
        <font>
          <sz val="11"/>
          <color rgb="FFFF0000"/>
          <name val="Calibri"/>
          <scheme val="minor"/>
        </font>
      </dxf>
    </rfmt>
    <rfmt sheetId="1" sqref="F15" start="0" length="0">
      <dxf>
        <font>
          <sz val="11"/>
          <color rgb="FFFF0000"/>
          <name val="Calibri"/>
          <scheme val="minor"/>
        </font>
      </dxf>
    </rfmt>
    <rfmt sheetId="1" sqref="F16" start="0" length="0">
      <dxf>
        <font>
          <sz val="11"/>
          <color rgb="FFFF0000"/>
          <name val="Calibri"/>
          <scheme val="minor"/>
        </font>
      </dxf>
    </rfmt>
    <rfmt sheetId="1" sqref="F17" start="0" length="0">
      <dxf>
        <font>
          <sz val="11"/>
          <color rgb="FFFF0000"/>
          <name val="Calibri"/>
          <scheme val="minor"/>
        </font>
      </dxf>
    </rfmt>
    <rfmt sheetId="1" sqref="F18" start="0" length="0">
      <dxf>
        <font>
          <sz val="11"/>
          <color rgb="FFFF0000"/>
          <name val="Calibri"/>
          <scheme val="minor"/>
        </font>
      </dxf>
    </rfmt>
    <rfmt sheetId="1" sqref="F19" start="0" length="0">
      <dxf>
        <font>
          <sz val="11"/>
          <color rgb="FFFF0000"/>
          <name val="Calibri"/>
          <scheme val="minor"/>
        </font>
      </dxf>
    </rfmt>
    <rfmt sheetId="1" sqref="F20" start="0" length="0">
      <dxf>
        <font>
          <sz val="11"/>
          <color rgb="FFFF0000"/>
          <name val="Calibri"/>
          <scheme val="minor"/>
        </font>
      </dxf>
    </rfmt>
    <rfmt sheetId="1" sqref="F21" start="0" length="0">
      <dxf>
        <font>
          <sz val="11"/>
          <color rgb="FFFF0000"/>
          <name val="Calibri"/>
          <scheme val="minor"/>
        </font>
      </dxf>
    </rfmt>
    <rfmt sheetId="1" sqref="F22" start="0" length="0">
      <dxf>
        <font>
          <sz val="11"/>
          <color rgb="FFFF0000"/>
          <name val="Calibri"/>
          <scheme val="minor"/>
        </font>
      </dxf>
    </rfmt>
    <rfmt sheetId="1" sqref="F23" start="0" length="0">
      <dxf>
        <font>
          <sz val="11"/>
          <color rgb="FFFF0000"/>
          <name val="Calibri"/>
          <scheme val="minor"/>
        </font>
      </dxf>
    </rfmt>
    <rfmt sheetId="1" sqref="F24" start="0" length="0">
      <dxf>
        <font>
          <sz val="11"/>
          <color rgb="FFFF0000"/>
          <name val="Calibri"/>
          <scheme val="minor"/>
        </font>
      </dxf>
    </rfmt>
    <rfmt sheetId="1" sqref="F25" start="0" length="0">
      <dxf>
        <font>
          <sz val="11"/>
          <color rgb="FFFF0000"/>
          <name val="Calibri"/>
          <scheme val="minor"/>
        </font>
      </dxf>
    </rfmt>
    <rfmt sheetId="1" sqref="F26" start="0" length="0">
      <dxf>
        <font>
          <sz val="11"/>
          <color rgb="FFFF0000"/>
          <name val="Calibri"/>
          <scheme val="minor"/>
        </font>
      </dxf>
    </rfmt>
    <rfmt sheetId="1" sqref="F27" start="0" length="0">
      <dxf>
        <font>
          <sz val="11"/>
          <color rgb="FFFF0000"/>
          <name val="Calibri"/>
          <scheme val="minor"/>
        </font>
      </dxf>
    </rfmt>
    <rfmt sheetId="1" sqref="F29" start="0" length="0">
      <dxf>
        <font>
          <sz val="11"/>
          <color auto="1"/>
          <name val="Calibri"/>
          <scheme val="minor"/>
        </font>
      </dxf>
    </rfmt>
    <rfmt sheetId="1" sqref="F31" start="0" length="0">
      <dxf>
        <font>
          <sz val="11"/>
          <color rgb="FFFF0000"/>
          <name val="Calibri"/>
          <scheme val="minor"/>
        </font>
      </dxf>
    </rfmt>
    <rfmt sheetId="1" sqref="F32" start="0" length="0">
      <dxf>
        <font>
          <sz val="11"/>
          <color rgb="FFFF0000"/>
          <name val="Calibri"/>
          <scheme val="minor"/>
        </font>
      </dxf>
    </rfmt>
    <rfmt sheetId="1" sqref="F33" start="0" length="0">
      <dxf>
        <font>
          <sz val="11"/>
          <color rgb="FFFF0000"/>
          <name val="Calibri"/>
          <scheme val="minor"/>
        </font>
      </dxf>
    </rfmt>
    <rfmt sheetId="1" sqref="F34" start="0" length="0">
      <dxf>
        <font>
          <sz val="11"/>
          <color rgb="FFFF0000"/>
          <name val="Calibri"/>
          <scheme val="minor"/>
        </font>
      </dxf>
    </rfmt>
    <rfmt sheetId="1" sqref="F35" start="0" length="0">
      <dxf>
        <font>
          <sz val="11"/>
          <color rgb="FFFF0000"/>
          <name val="Calibri"/>
          <scheme val="minor"/>
        </font>
      </dxf>
    </rfmt>
    <rfmt sheetId="1" sqref="F36" start="0" length="0">
      <dxf>
        <font>
          <sz val="11"/>
          <color rgb="FFFF0000"/>
          <name val="Calibri"/>
          <scheme val="minor"/>
        </font>
      </dxf>
    </rfmt>
    <rfmt sheetId="1" sqref="F37" start="0" length="0">
      <dxf>
        <font>
          <sz val="11"/>
          <color rgb="FFFF0000"/>
          <name val="Calibri"/>
          <scheme val="minor"/>
        </font>
      </dxf>
    </rfmt>
    <rfmt sheetId="1" sqref="F38" start="0" length="0">
      <dxf>
        <font>
          <sz val="11"/>
          <color auto="1"/>
          <name val="Calibri"/>
          <scheme val="minor"/>
        </font>
      </dxf>
    </rfmt>
    <rfmt sheetId="1" sqref="F41" start="0" length="0">
      <dxf>
        <font>
          <sz val="11"/>
          <color rgb="FFFF0000"/>
          <name val="Calibri"/>
          <scheme val="minor"/>
        </font>
      </dxf>
    </rfmt>
    <rfmt sheetId="1" sqref="F42" start="0" length="0">
      <dxf>
        <font>
          <sz val="11"/>
          <color auto="1"/>
          <name val="Calibri"/>
          <scheme val="minor"/>
        </font>
      </dxf>
    </rfmt>
    <rfmt sheetId="1" sqref="F43" start="0" length="0">
      <dxf>
        <font>
          <sz val="11"/>
          <color auto="1"/>
          <name val="Calibri"/>
          <scheme val="minor"/>
        </font>
      </dxf>
    </rfmt>
    <rfmt sheetId="1" sqref="F44" start="0" length="0">
      <dxf>
        <font>
          <sz val="11"/>
          <color auto="1"/>
          <name val="Calibri"/>
          <scheme val="minor"/>
        </font>
      </dxf>
    </rfmt>
    <rfmt sheetId="1" sqref="F45" start="0" length="0">
      <dxf>
        <font>
          <sz val="11"/>
          <color rgb="FFFF0000"/>
          <name val="Calibri"/>
          <scheme val="minor"/>
        </font>
      </dxf>
    </rfmt>
    <rfmt sheetId="1" sqref="F46" start="0" length="0">
      <dxf>
        <font>
          <sz val="11"/>
          <color auto="1"/>
          <name val="Calibri"/>
          <scheme val="minor"/>
        </font>
      </dxf>
    </rfmt>
    <rfmt sheetId="1" sqref="F47" start="0" length="0">
      <dxf>
        <font>
          <sz val="11"/>
          <color auto="1"/>
          <name val="Calibri"/>
          <scheme val="minor"/>
        </font>
      </dxf>
    </rfmt>
    <rfmt sheetId="1" sqref="F48" start="0" length="0">
      <dxf>
        <font>
          <sz val="11"/>
          <color rgb="FFFF0000"/>
          <name val="Calibri"/>
          <scheme val="minor"/>
        </font>
      </dxf>
    </rfmt>
    <rfmt sheetId="1" sqref="F49" start="0" length="0">
      <dxf>
        <font>
          <sz val="11"/>
          <color auto="1"/>
          <name val="Calibri"/>
          <scheme val="minor"/>
        </font>
      </dxf>
    </rfmt>
    <rfmt sheetId="1" sqref="F50" start="0" length="0">
      <dxf>
        <font>
          <sz val="11"/>
          <color auto="1"/>
          <name val="Calibri"/>
          <scheme val="minor"/>
        </font>
      </dxf>
    </rfmt>
    <rfmt sheetId="1" sqref="F51" start="0" length="0">
      <dxf>
        <font>
          <sz val="11"/>
          <color auto="1"/>
          <name val="Calibri"/>
          <scheme val="minor"/>
        </font>
      </dxf>
    </rfmt>
    <rfmt sheetId="1" sqref="F52" start="0" length="0">
      <dxf>
        <font>
          <sz val="11"/>
          <color auto="1"/>
          <name val="Calibri"/>
          <scheme val="minor"/>
        </font>
      </dxf>
    </rfmt>
    <rfmt sheetId="1" sqref="F54" start="0" length="0">
      <dxf>
        <font>
          <sz val="11"/>
          <color auto="1"/>
          <name val="Calibri"/>
          <scheme val="minor"/>
        </font>
      </dxf>
    </rfmt>
    <rfmt sheetId="1" sqref="F55" start="0" length="0">
      <dxf>
        <font>
          <sz val="11"/>
          <color rgb="FFFF0000"/>
          <name val="Calibri"/>
          <scheme val="minor"/>
        </font>
      </dxf>
    </rfmt>
    <rfmt sheetId="1" sqref="F56" start="0" length="0">
      <dxf>
        <font>
          <sz val="11"/>
          <color rgb="FFFF0000"/>
          <name val="Calibri"/>
          <scheme val="minor"/>
        </font>
      </dxf>
    </rfmt>
    <rfmt sheetId="1" sqref="F57" start="0" length="0">
      <dxf>
        <font>
          <sz val="11"/>
          <color rgb="FFFF0000"/>
          <name val="Calibri"/>
          <scheme val="minor"/>
        </font>
      </dxf>
    </rfmt>
    <rfmt sheetId="1" sqref="F58" start="0" length="0">
      <dxf>
        <font>
          <sz val="11"/>
          <color rgb="FFFF0000"/>
          <name val="Calibri"/>
          <scheme val="minor"/>
        </font>
      </dxf>
    </rfmt>
    <rfmt sheetId="1" sqref="F59" start="0" length="0">
      <dxf>
        <font>
          <sz val="11"/>
          <color rgb="FFFF0000"/>
          <name val="Calibri"/>
          <scheme val="minor"/>
        </font>
      </dxf>
    </rfmt>
    <rfmt sheetId="1" sqref="F60" start="0" length="0">
      <dxf>
        <font>
          <sz val="11"/>
          <color rgb="FFFF0000"/>
          <name val="Calibri"/>
          <scheme val="minor"/>
        </font>
      </dxf>
    </rfmt>
    <rfmt sheetId="1" sqref="F61" start="0" length="0">
      <dxf>
        <font>
          <sz val="11"/>
          <color rgb="FFFF0000"/>
          <name val="Calibri"/>
          <scheme val="minor"/>
        </font>
      </dxf>
    </rfmt>
    <rfmt sheetId="1" sqref="F62" start="0" length="0">
      <dxf>
        <font>
          <sz val="11"/>
          <color rgb="FFFF0000"/>
          <name val="Calibri"/>
          <scheme val="minor"/>
        </font>
      </dxf>
    </rfmt>
    <rfmt sheetId="1" sqref="F63" start="0" length="0">
      <dxf>
        <font>
          <sz val="11"/>
          <color rgb="FFFF0000"/>
          <name val="Calibri"/>
          <scheme val="minor"/>
        </font>
      </dxf>
    </rfmt>
    <rfmt sheetId="1" sqref="F64" start="0" length="0">
      <dxf>
        <font>
          <sz val="11"/>
          <color rgb="FFFF0000"/>
          <name val="Calibri"/>
          <scheme val="minor"/>
        </font>
      </dxf>
    </rfmt>
    <rfmt sheetId="1" sqref="F67" start="0" length="0">
      <dxf>
        <font>
          <sz val="11"/>
          <color rgb="FFFF0000"/>
          <name val="Calibri"/>
          <scheme val="minor"/>
        </font>
      </dxf>
    </rfmt>
    <rfmt sheetId="1" sqref="F68" start="0" length="0">
      <dxf>
        <font>
          <sz val="11"/>
          <color rgb="FFFF0000"/>
          <name val="Calibri"/>
          <scheme val="minor"/>
        </font>
      </dxf>
    </rfmt>
    <rfmt sheetId="1" sqref="F69" start="0" length="0">
      <dxf>
        <font>
          <sz val="11"/>
          <color rgb="FFFF0000"/>
          <name val="Calibri"/>
          <scheme val="minor"/>
        </font>
      </dxf>
    </rfmt>
    <rfmt sheetId="1" sqref="F70" start="0" length="0">
      <dxf>
        <font>
          <sz val="11"/>
          <color rgb="FFFF0000"/>
          <name val="Calibri"/>
          <scheme val="minor"/>
        </font>
      </dxf>
    </rfmt>
    <rfmt sheetId="1" sqref="F71" start="0" length="0">
      <dxf>
        <font>
          <sz val="11"/>
          <color rgb="FFFF0000"/>
          <name val="Calibri"/>
          <scheme val="minor"/>
        </font>
      </dxf>
    </rfmt>
    <rfmt sheetId="1" sqref="F72" start="0" length="0">
      <dxf>
        <font>
          <sz val="11"/>
          <color rgb="FFFF0000"/>
          <name val="Calibri"/>
          <scheme val="minor"/>
        </font>
      </dxf>
    </rfmt>
    <rfmt sheetId="1" sqref="F73" start="0" length="0">
      <dxf>
        <font>
          <sz val="11"/>
          <color rgb="FFFF0000"/>
          <name val="Calibri"/>
          <scheme val="minor"/>
        </font>
      </dxf>
    </rfmt>
    <rfmt sheetId="1" sqref="F74" start="0" length="0">
      <dxf>
        <font>
          <sz val="11"/>
          <color rgb="FFFF0000"/>
          <name val="Calibri"/>
          <scheme val="minor"/>
        </font>
      </dxf>
    </rfmt>
    <rfmt sheetId="1" sqref="F75" start="0" length="0">
      <dxf>
        <font>
          <sz val="11"/>
          <color auto="1"/>
          <name val="Calibri"/>
          <scheme val="minor"/>
        </font>
      </dxf>
    </rfmt>
    <rfmt sheetId="1" sqref="F76" start="0" length="0">
      <dxf>
        <font>
          <sz val="11"/>
          <color auto="1"/>
          <name val="Calibri"/>
          <scheme val="minor"/>
        </font>
      </dxf>
    </rfmt>
    <rfmt sheetId="1" sqref="F77" start="0" length="0">
      <dxf>
        <font>
          <sz val="11"/>
          <color auto="1"/>
          <name val="Calibri"/>
          <scheme val="minor"/>
        </font>
      </dxf>
    </rfmt>
    <rfmt sheetId="1" sqref="F78" start="0" length="0">
      <dxf>
        <font>
          <sz val="11"/>
          <color auto="1"/>
          <name val="Calibri"/>
          <scheme val="minor"/>
        </font>
      </dxf>
    </rfmt>
    <rfmt sheetId="1" sqref="F79" start="0" length="0">
      <dxf>
        <font>
          <sz val="11"/>
          <color rgb="FFFF0000"/>
          <name val="Calibri"/>
          <scheme val="minor"/>
        </font>
      </dxf>
    </rfmt>
    <rfmt sheetId="1" sqref="F80" start="0" length="0">
      <dxf>
        <font>
          <sz val="11"/>
          <color auto="1"/>
          <name val="Calibri"/>
          <scheme val="minor"/>
        </font>
      </dxf>
    </rfmt>
    <rfmt sheetId="1" sqref="F81" start="0" length="0">
      <dxf>
        <font>
          <sz val="11"/>
          <color auto="1"/>
          <name val="Calibri"/>
          <scheme val="minor"/>
        </font>
      </dxf>
    </rfmt>
    <rfmt sheetId="1" sqref="F82" start="0" length="0">
      <dxf>
        <font>
          <sz val="11"/>
          <color auto="1"/>
          <name val="Calibri"/>
          <scheme val="minor"/>
        </font>
      </dxf>
    </rfmt>
    <rfmt sheetId="1" sqref="F83" start="0" length="0">
      <dxf>
        <font>
          <sz val="11"/>
          <color auto="1"/>
          <name val="Calibri"/>
          <scheme val="minor"/>
        </font>
      </dxf>
    </rfmt>
    <rfmt sheetId="1" sqref="F84" start="0" length="0">
      <dxf>
        <font>
          <sz val="11"/>
          <color auto="1"/>
          <name val="Calibri"/>
          <scheme val="minor"/>
        </font>
      </dxf>
    </rfmt>
    <rfmt sheetId="1" sqref="F85" start="0" length="0">
      <dxf>
        <font>
          <sz val="11"/>
          <color auto="1"/>
          <name val="Calibri"/>
          <scheme val="minor"/>
        </font>
      </dxf>
    </rfmt>
    <rfmt sheetId="1" sqref="F86" start="0" length="0">
      <dxf>
        <font>
          <sz val="11"/>
          <color auto="1"/>
          <name val="Calibri"/>
          <scheme val="minor"/>
        </font>
      </dxf>
    </rfmt>
    <rfmt sheetId="1" sqref="F88" start="0" length="0">
      <dxf>
        <font>
          <sz val="11"/>
          <color auto="1"/>
          <name val="Calibri"/>
          <scheme val="minor"/>
        </font>
      </dxf>
    </rfmt>
    <rfmt sheetId="1" sqref="F89" start="0" length="0">
      <dxf>
        <font>
          <sz val="11"/>
          <color rgb="FFFF0000"/>
          <name val="Calibri"/>
          <scheme val="minor"/>
        </font>
      </dxf>
    </rfmt>
    <rfmt sheetId="1" sqref="F92" start="0" length="0">
      <dxf>
        <font>
          <sz val="11"/>
          <color auto="1"/>
          <name val="Calibri"/>
          <scheme val="minor"/>
        </font>
      </dxf>
    </rfmt>
    <rfmt sheetId="1" sqref="F94" start="0" length="0">
      <dxf>
        <font>
          <sz val="11"/>
          <color auto="1"/>
          <name val="Calibri"/>
          <scheme val="minor"/>
        </font>
      </dxf>
    </rfmt>
    <rfmt sheetId="1" sqref="F95" start="0" length="0">
      <dxf>
        <font>
          <sz val="11"/>
          <color auto="1"/>
          <name val="Calibri"/>
          <scheme val="minor"/>
        </font>
      </dxf>
    </rfmt>
    <rfmt sheetId="1" sqref="F96" start="0" length="0">
      <dxf>
        <font>
          <sz val="11"/>
          <color auto="1"/>
          <name val="Calibri"/>
          <scheme val="minor"/>
        </font>
      </dxf>
    </rfmt>
    <rfmt sheetId="1" sqref="F97" start="0" length="0">
      <dxf>
        <font>
          <sz val="11"/>
          <color auto="1"/>
          <name val="Calibri"/>
          <scheme val="minor"/>
        </font>
      </dxf>
    </rfmt>
    <rfmt sheetId="1" sqref="F98" start="0" length="0">
      <dxf>
        <font>
          <sz val="11"/>
          <color auto="1"/>
          <name val="Calibri"/>
          <scheme val="minor"/>
        </font>
      </dxf>
    </rfmt>
    <rfmt sheetId="1" sqref="F99" start="0" length="0">
      <dxf>
        <font>
          <sz val="11"/>
          <color auto="1"/>
          <name val="Calibri"/>
          <scheme val="minor"/>
        </font>
      </dxf>
    </rfmt>
    <rfmt sheetId="1" sqref="F100" start="0" length="0">
      <dxf>
        <font>
          <sz val="11"/>
          <color auto="1"/>
          <name val="Calibri"/>
          <scheme val="minor"/>
        </font>
      </dxf>
    </rfmt>
    <rfmt sheetId="1" sqref="F101" start="0" length="0">
      <dxf>
        <font>
          <sz val="11"/>
          <color auto="1"/>
          <name val="Calibri"/>
          <scheme val="minor"/>
        </font>
      </dxf>
    </rfmt>
    <rfmt sheetId="1" sqref="F102" start="0" length="0">
      <dxf>
        <font>
          <sz val="11"/>
          <color auto="1"/>
          <name val="Calibri"/>
          <scheme val="minor"/>
        </font>
      </dxf>
    </rfmt>
    <rfmt sheetId="1" sqref="F103" start="0" length="0">
      <dxf>
        <font>
          <sz val="11"/>
          <color auto="1"/>
          <name val="Calibri"/>
          <scheme val="minor"/>
        </font>
      </dxf>
    </rfmt>
    <rfmt sheetId="1" sqref="F105" start="0" length="0">
      <dxf>
        <font>
          <sz val="11"/>
          <color auto="1"/>
          <name val="Calibri"/>
          <scheme val="minor"/>
        </font>
      </dxf>
    </rfmt>
    <rfmt sheetId="1" sqref="F106" start="0" length="0">
      <dxf>
        <font>
          <sz val="11"/>
          <color auto="1"/>
          <name val="Calibri"/>
          <scheme val="minor"/>
        </font>
      </dxf>
    </rfmt>
    <rfmt sheetId="1" sqref="F109" start="0" length="0">
      <dxf>
        <font>
          <sz val="11"/>
          <color auto="1"/>
          <name val="Calibri"/>
          <scheme val="minor"/>
        </font>
      </dxf>
    </rfmt>
    <rfmt sheetId="1" sqref="F110" start="0" length="0">
      <dxf>
        <font>
          <sz val="11"/>
          <color auto="1"/>
          <name val="Calibri"/>
          <scheme val="minor"/>
        </font>
      </dxf>
    </rfmt>
    <rfmt sheetId="1" sqref="F113" start="0" length="0">
      <dxf>
        <font>
          <sz val="11"/>
          <color auto="1"/>
          <name val="Calibri"/>
          <scheme val="minor"/>
        </font>
      </dxf>
    </rfmt>
    <rfmt sheetId="1" sqref="F114" start="0" length="0">
      <dxf>
        <font>
          <sz val="11"/>
          <color auto="1"/>
          <name val="Calibri"/>
          <scheme val="minor"/>
        </font>
      </dxf>
    </rfmt>
    <rfmt sheetId="1" sqref="F121" start="0" length="0">
      <dxf>
        <font>
          <sz val="11"/>
          <color auto="1"/>
          <name val="Calibri"/>
          <scheme val="minor"/>
        </font>
      </dxf>
    </rfmt>
  </rrc>
  <rrc rId="77" sId="1" ref="F1:F1048576" action="deleteCol">
    <rfmt sheetId="1" xfDxf="1" sqref="F1:F1048576" start="0" length="0"/>
    <rfmt sheetId="1" sqref="F7" start="0" length="0">
      <dxf>
        <font>
          <sz val="11"/>
          <color rgb="FFFF0000"/>
          <name val="Calibri"/>
          <scheme val="minor"/>
        </font>
      </dxf>
    </rfmt>
    <rfmt sheetId="1" sqref="F8" start="0" length="0">
      <dxf>
        <font>
          <sz val="11"/>
          <color auto="1"/>
          <name val="Calibri"/>
          <scheme val="minor"/>
        </font>
      </dxf>
    </rfmt>
    <rfmt sheetId="1" sqref="F9" start="0" length="0">
      <dxf>
        <font>
          <sz val="11"/>
          <color auto="1"/>
          <name val="Calibri"/>
          <scheme val="minor"/>
        </font>
      </dxf>
    </rfmt>
    <rfmt sheetId="1" sqref="F10" start="0" length="0">
      <dxf>
        <font>
          <sz val="11"/>
          <color auto="1"/>
          <name val="Calibri"/>
          <scheme val="minor"/>
        </font>
      </dxf>
    </rfmt>
    <rfmt sheetId="1" sqref="F13" start="0" length="0">
      <dxf>
        <font>
          <sz val="11"/>
          <color auto="1"/>
          <name val="Calibri"/>
          <scheme val="minor"/>
        </font>
      </dxf>
    </rfmt>
    <rfmt sheetId="1" sqref="F14" start="0" length="0">
      <dxf>
        <font>
          <sz val="11"/>
          <color rgb="FFFF0000"/>
          <name val="Calibri"/>
          <scheme val="minor"/>
        </font>
      </dxf>
    </rfmt>
    <rfmt sheetId="1" sqref="F15" start="0" length="0">
      <dxf>
        <font>
          <sz val="11"/>
          <color rgb="FFFF0000"/>
          <name val="Calibri"/>
          <scheme val="minor"/>
        </font>
      </dxf>
    </rfmt>
    <rfmt sheetId="1" sqref="F16" start="0" length="0">
      <dxf>
        <font>
          <sz val="11"/>
          <color rgb="FFFF0000"/>
          <name val="Calibri"/>
          <scheme val="minor"/>
        </font>
      </dxf>
    </rfmt>
    <rfmt sheetId="1" sqref="F17" start="0" length="0">
      <dxf>
        <font>
          <sz val="11"/>
          <color rgb="FFFF0000"/>
          <name val="Calibri"/>
          <scheme val="minor"/>
        </font>
      </dxf>
    </rfmt>
    <rfmt sheetId="1" sqref="F18" start="0" length="0">
      <dxf>
        <font>
          <sz val="11"/>
          <color rgb="FFFF0000"/>
          <name val="Calibri"/>
          <scheme val="minor"/>
        </font>
      </dxf>
    </rfmt>
    <rfmt sheetId="1" sqref="F19" start="0" length="0">
      <dxf>
        <font>
          <sz val="11"/>
          <color rgb="FFFF0000"/>
          <name val="Calibri"/>
          <scheme val="minor"/>
        </font>
      </dxf>
    </rfmt>
    <rfmt sheetId="1" sqref="F20" start="0" length="0">
      <dxf>
        <font>
          <sz val="11"/>
          <color rgb="FFFF0000"/>
          <name val="Calibri"/>
          <scheme val="minor"/>
        </font>
      </dxf>
    </rfmt>
    <rfmt sheetId="1" sqref="F21" start="0" length="0">
      <dxf>
        <font>
          <sz val="11"/>
          <color rgb="FFFF0000"/>
          <name val="Calibri"/>
          <scheme val="minor"/>
        </font>
      </dxf>
    </rfmt>
    <rfmt sheetId="1" sqref="F22" start="0" length="0">
      <dxf>
        <font>
          <sz val="11"/>
          <color rgb="FFFF0000"/>
          <name val="Calibri"/>
          <scheme val="minor"/>
        </font>
      </dxf>
    </rfmt>
    <rfmt sheetId="1" sqref="F23" start="0" length="0">
      <dxf>
        <font>
          <sz val="11"/>
          <color rgb="FFFF0000"/>
          <name val="Calibri"/>
          <scheme val="minor"/>
        </font>
      </dxf>
    </rfmt>
    <rfmt sheetId="1" sqref="F24" start="0" length="0">
      <dxf>
        <font>
          <sz val="11"/>
          <color rgb="FFFF0000"/>
          <name val="Calibri"/>
          <scheme val="minor"/>
        </font>
      </dxf>
    </rfmt>
    <rfmt sheetId="1" sqref="F25" start="0" length="0">
      <dxf>
        <font>
          <sz val="11"/>
          <color rgb="FFFF0000"/>
          <name val="Calibri"/>
          <scheme val="minor"/>
        </font>
      </dxf>
    </rfmt>
    <rfmt sheetId="1" sqref="F26" start="0" length="0">
      <dxf>
        <font>
          <sz val="11"/>
          <color rgb="FFFF0000"/>
          <name val="Calibri"/>
          <scheme val="minor"/>
        </font>
      </dxf>
    </rfmt>
    <rfmt sheetId="1" sqref="F27" start="0" length="0">
      <dxf>
        <font>
          <sz val="11"/>
          <color rgb="FFFF0000"/>
          <name val="Calibri"/>
          <scheme val="minor"/>
        </font>
      </dxf>
    </rfmt>
    <rfmt sheetId="1" sqref="F29" start="0" length="0">
      <dxf>
        <font>
          <sz val="11"/>
          <color auto="1"/>
          <name val="Calibri"/>
          <scheme val="minor"/>
        </font>
      </dxf>
    </rfmt>
    <rfmt sheetId="1" sqref="F31" start="0" length="0">
      <dxf>
        <font>
          <sz val="11"/>
          <color rgb="FFFF0000"/>
          <name val="Calibri"/>
          <scheme val="minor"/>
        </font>
      </dxf>
    </rfmt>
    <rfmt sheetId="1" sqref="F32" start="0" length="0">
      <dxf>
        <font>
          <sz val="11"/>
          <color rgb="FFFF0000"/>
          <name val="Calibri"/>
          <scheme val="minor"/>
        </font>
      </dxf>
    </rfmt>
    <rfmt sheetId="1" sqref="F33" start="0" length="0">
      <dxf>
        <font>
          <sz val="11"/>
          <color rgb="FFFF0000"/>
          <name val="Calibri"/>
          <scheme val="minor"/>
        </font>
      </dxf>
    </rfmt>
    <rfmt sheetId="1" sqref="F34" start="0" length="0">
      <dxf>
        <font>
          <sz val="11"/>
          <color rgb="FFFF0000"/>
          <name val="Calibri"/>
          <scheme val="minor"/>
        </font>
      </dxf>
    </rfmt>
    <rfmt sheetId="1" sqref="F35" start="0" length="0">
      <dxf>
        <font>
          <sz val="11"/>
          <color rgb="FFFF0000"/>
          <name val="Calibri"/>
          <scheme val="minor"/>
        </font>
      </dxf>
    </rfmt>
    <rfmt sheetId="1" sqref="F36" start="0" length="0">
      <dxf>
        <font>
          <sz val="11"/>
          <color rgb="FFFF0000"/>
          <name val="Calibri"/>
          <scheme val="minor"/>
        </font>
      </dxf>
    </rfmt>
    <rfmt sheetId="1" sqref="F37" start="0" length="0">
      <dxf>
        <font>
          <sz val="11"/>
          <color rgb="FFFF0000"/>
          <name val="Calibri"/>
          <scheme val="minor"/>
        </font>
      </dxf>
    </rfmt>
    <rfmt sheetId="1" sqref="F38" start="0" length="0">
      <dxf>
        <font>
          <sz val="11"/>
          <color auto="1"/>
          <name val="Calibri"/>
          <scheme val="minor"/>
        </font>
      </dxf>
    </rfmt>
    <rfmt sheetId="1" sqref="F41" start="0" length="0">
      <dxf>
        <font>
          <sz val="11"/>
          <color rgb="FFFF0000"/>
          <name val="Calibri"/>
          <scheme val="minor"/>
        </font>
      </dxf>
    </rfmt>
    <rfmt sheetId="1" sqref="F42" start="0" length="0">
      <dxf>
        <font>
          <sz val="11"/>
          <color auto="1"/>
          <name val="Calibri"/>
          <scheme val="minor"/>
        </font>
      </dxf>
    </rfmt>
    <rfmt sheetId="1" sqref="F43" start="0" length="0">
      <dxf>
        <font>
          <sz val="11"/>
          <color auto="1"/>
          <name val="Calibri"/>
          <scheme val="minor"/>
        </font>
      </dxf>
    </rfmt>
    <rfmt sheetId="1" sqref="F44" start="0" length="0">
      <dxf>
        <font>
          <sz val="11"/>
          <color auto="1"/>
          <name val="Calibri"/>
          <scheme val="minor"/>
        </font>
      </dxf>
    </rfmt>
    <rfmt sheetId="1" sqref="F45" start="0" length="0">
      <dxf>
        <font>
          <sz val="11"/>
          <color rgb="FFFF0000"/>
          <name val="Calibri"/>
          <scheme val="minor"/>
        </font>
      </dxf>
    </rfmt>
    <rfmt sheetId="1" sqref="F46" start="0" length="0">
      <dxf>
        <font>
          <sz val="11"/>
          <color auto="1"/>
          <name val="Calibri"/>
          <scheme val="minor"/>
        </font>
      </dxf>
    </rfmt>
    <rfmt sheetId="1" sqref="F47" start="0" length="0">
      <dxf>
        <font>
          <sz val="11"/>
          <color auto="1"/>
          <name val="Calibri"/>
          <scheme val="minor"/>
        </font>
      </dxf>
    </rfmt>
    <rfmt sheetId="1" sqref="F48" start="0" length="0">
      <dxf>
        <font>
          <sz val="11"/>
          <color rgb="FFFF0000"/>
          <name val="Calibri"/>
          <scheme val="minor"/>
        </font>
      </dxf>
    </rfmt>
    <rfmt sheetId="1" sqref="F49" start="0" length="0">
      <dxf>
        <font>
          <sz val="11"/>
          <color auto="1"/>
          <name val="Calibri"/>
          <scheme val="minor"/>
        </font>
      </dxf>
    </rfmt>
    <rfmt sheetId="1" sqref="F50" start="0" length="0">
      <dxf>
        <font>
          <sz val="11"/>
          <color auto="1"/>
          <name val="Calibri"/>
          <scheme val="minor"/>
        </font>
      </dxf>
    </rfmt>
    <rfmt sheetId="1" sqref="F51" start="0" length="0">
      <dxf>
        <font>
          <sz val="11"/>
          <color auto="1"/>
          <name val="Calibri"/>
          <scheme val="minor"/>
        </font>
      </dxf>
    </rfmt>
    <rfmt sheetId="1" sqref="F52" start="0" length="0">
      <dxf>
        <font>
          <sz val="11"/>
          <color auto="1"/>
          <name val="Calibri"/>
          <scheme val="minor"/>
        </font>
      </dxf>
    </rfmt>
    <rfmt sheetId="1" sqref="F54" start="0" length="0">
      <dxf>
        <font>
          <sz val="11"/>
          <color auto="1"/>
          <name val="Calibri"/>
          <scheme val="minor"/>
        </font>
      </dxf>
    </rfmt>
    <rfmt sheetId="1" sqref="F55" start="0" length="0">
      <dxf>
        <font>
          <sz val="11"/>
          <color rgb="FFFF0000"/>
          <name val="Calibri"/>
          <scheme val="minor"/>
        </font>
      </dxf>
    </rfmt>
    <rfmt sheetId="1" sqref="F56" start="0" length="0">
      <dxf>
        <font>
          <sz val="11"/>
          <color rgb="FFFF0000"/>
          <name val="Calibri"/>
          <scheme val="minor"/>
        </font>
      </dxf>
    </rfmt>
    <rfmt sheetId="1" sqref="F57" start="0" length="0">
      <dxf>
        <font>
          <sz val="11"/>
          <color rgb="FFFF0000"/>
          <name val="Calibri"/>
          <scheme val="minor"/>
        </font>
      </dxf>
    </rfmt>
    <rfmt sheetId="1" sqref="F58" start="0" length="0">
      <dxf>
        <font>
          <sz val="11"/>
          <color rgb="FFFF0000"/>
          <name val="Calibri"/>
          <scheme val="minor"/>
        </font>
      </dxf>
    </rfmt>
    <rfmt sheetId="1" sqref="F59" start="0" length="0">
      <dxf>
        <font>
          <sz val="11"/>
          <color rgb="FFFF0000"/>
          <name val="Calibri"/>
          <scheme val="minor"/>
        </font>
      </dxf>
    </rfmt>
    <rfmt sheetId="1" sqref="F60" start="0" length="0">
      <dxf>
        <font>
          <sz val="11"/>
          <color rgb="FFFF0000"/>
          <name val="Calibri"/>
          <scheme val="minor"/>
        </font>
      </dxf>
    </rfmt>
    <rfmt sheetId="1" sqref="F61" start="0" length="0">
      <dxf>
        <font>
          <sz val="11"/>
          <color rgb="FFFF0000"/>
          <name val="Calibri"/>
          <scheme val="minor"/>
        </font>
      </dxf>
    </rfmt>
    <rfmt sheetId="1" sqref="F62" start="0" length="0">
      <dxf>
        <font>
          <sz val="11"/>
          <color rgb="FFFF0000"/>
          <name val="Calibri"/>
          <scheme val="minor"/>
        </font>
      </dxf>
    </rfmt>
    <rfmt sheetId="1" sqref="F63" start="0" length="0">
      <dxf>
        <font>
          <sz val="11"/>
          <color rgb="FFFF0000"/>
          <name val="Calibri"/>
          <scheme val="minor"/>
        </font>
      </dxf>
    </rfmt>
    <rfmt sheetId="1" sqref="F64" start="0" length="0">
      <dxf>
        <font>
          <sz val="11"/>
          <color rgb="FFFF0000"/>
          <name val="Calibri"/>
          <scheme val="minor"/>
        </font>
      </dxf>
    </rfmt>
    <rfmt sheetId="1" sqref="F67" start="0" length="0">
      <dxf>
        <font>
          <sz val="11"/>
          <color rgb="FFFF0000"/>
          <name val="Calibri"/>
          <scheme val="minor"/>
        </font>
      </dxf>
    </rfmt>
    <rfmt sheetId="1" sqref="F68" start="0" length="0">
      <dxf>
        <font>
          <sz val="11"/>
          <color rgb="FFFF0000"/>
          <name val="Calibri"/>
          <scheme val="minor"/>
        </font>
      </dxf>
    </rfmt>
    <rfmt sheetId="1" sqref="F69" start="0" length="0">
      <dxf>
        <font>
          <sz val="11"/>
          <color rgb="FFFF0000"/>
          <name val="Calibri"/>
          <scheme val="minor"/>
        </font>
      </dxf>
    </rfmt>
    <rfmt sheetId="1" sqref="F70" start="0" length="0">
      <dxf>
        <font>
          <sz val="11"/>
          <color rgb="FFFF0000"/>
          <name val="Calibri"/>
          <scheme val="minor"/>
        </font>
      </dxf>
    </rfmt>
    <rfmt sheetId="1" sqref="F71" start="0" length="0">
      <dxf>
        <font>
          <sz val="11"/>
          <color rgb="FFFF0000"/>
          <name val="Calibri"/>
          <scheme val="minor"/>
        </font>
      </dxf>
    </rfmt>
    <rfmt sheetId="1" sqref="F72" start="0" length="0">
      <dxf>
        <font>
          <sz val="11"/>
          <color rgb="FFFF0000"/>
          <name val="Calibri"/>
          <scheme val="minor"/>
        </font>
      </dxf>
    </rfmt>
    <rfmt sheetId="1" sqref="F73" start="0" length="0">
      <dxf>
        <font>
          <sz val="11"/>
          <color rgb="FFFF0000"/>
          <name val="Calibri"/>
          <scheme val="minor"/>
        </font>
      </dxf>
    </rfmt>
    <rfmt sheetId="1" sqref="F74" start="0" length="0">
      <dxf>
        <font>
          <sz val="11"/>
          <color rgb="FFFF0000"/>
          <name val="Calibri"/>
          <scheme val="minor"/>
        </font>
      </dxf>
    </rfmt>
    <rfmt sheetId="1" sqref="F75" start="0" length="0">
      <dxf>
        <font>
          <sz val="11"/>
          <color auto="1"/>
          <name val="Calibri"/>
          <scheme val="minor"/>
        </font>
      </dxf>
    </rfmt>
    <rfmt sheetId="1" sqref="F76" start="0" length="0">
      <dxf>
        <font>
          <sz val="11"/>
          <color auto="1"/>
          <name val="Calibri"/>
          <scheme val="minor"/>
        </font>
      </dxf>
    </rfmt>
    <rfmt sheetId="1" sqref="F77" start="0" length="0">
      <dxf>
        <font>
          <sz val="11"/>
          <color auto="1"/>
          <name val="Calibri"/>
          <scheme val="minor"/>
        </font>
      </dxf>
    </rfmt>
    <rfmt sheetId="1" sqref="F78" start="0" length="0">
      <dxf>
        <font>
          <sz val="11"/>
          <color auto="1"/>
          <name val="Calibri"/>
          <scheme val="minor"/>
        </font>
      </dxf>
    </rfmt>
    <rfmt sheetId="1" sqref="F79" start="0" length="0">
      <dxf>
        <font>
          <sz val="11"/>
          <color rgb="FFFF0000"/>
          <name val="Calibri"/>
          <scheme val="minor"/>
        </font>
      </dxf>
    </rfmt>
    <rfmt sheetId="1" sqref="F80" start="0" length="0">
      <dxf>
        <font>
          <sz val="11"/>
          <color auto="1"/>
          <name val="Calibri"/>
          <scheme val="minor"/>
        </font>
      </dxf>
    </rfmt>
    <rfmt sheetId="1" sqref="F81" start="0" length="0">
      <dxf>
        <font>
          <sz val="11"/>
          <color auto="1"/>
          <name val="Calibri"/>
          <scheme val="minor"/>
        </font>
      </dxf>
    </rfmt>
    <rfmt sheetId="1" sqref="F82" start="0" length="0">
      <dxf>
        <font>
          <sz val="11"/>
          <color auto="1"/>
          <name val="Calibri"/>
          <scheme val="minor"/>
        </font>
      </dxf>
    </rfmt>
    <rfmt sheetId="1" sqref="F83" start="0" length="0">
      <dxf>
        <font>
          <sz val="11"/>
          <color auto="1"/>
          <name val="Calibri"/>
          <scheme val="minor"/>
        </font>
      </dxf>
    </rfmt>
    <rfmt sheetId="1" sqref="F84" start="0" length="0">
      <dxf>
        <font>
          <sz val="11"/>
          <color auto="1"/>
          <name val="Calibri"/>
          <scheme val="minor"/>
        </font>
      </dxf>
    </rfmt>
    <rfmt sheetId="1" sqref="F85" start="0" length="0">
      <dxf>
        <font>
          <sz val="11"/>
          <color auto="1"/>
          <name val="Calibri"/>
          <scheme val="minor"/>
        </font>
      </dxf>
    </rfmt>
    <rfmt sheetId="1" sqref="F86" start="0" length="0">
      <dxf>
        <font>
          <sz val="11"/>
          <color auto="1"/>
          <name val="Calibri"/>
          <scheme val="minor"/>
        </font>
      </dxf>
    </rfmt>
    <rfmt sheetId="1" sqref="F88" start="0" length="0">
      <dxf>
        <font>
          <sz val="11"/>
          <color auto="1"/>
          <name val="Calibri"/>
          <scheme val="minor"/>
        </font>
      </dxf>
    </rfmt>
    <rfmt sheetId="1" sqref="F89" start="0" length="0">
      <dxf>
        <font>
          <sz val="11"/>
          <color rgb="FFFF0000"/>
          <name val="Calibri"/>
          <scheme val="minor"/>
        </font>
      </dxf>
    </rfmt>
    <rfmt sheetId="1" sqref="F92" start="0" length="0">
      <dxf>
        <font>
          <sz val="11"/>
          <color auto="1"/>
          <name val="Calibri"/>
          <scheme val="minor"/>
        </font>
      </dxf>
    </rfmt>
    <rfmt sheetId="1" sqref="F94" start="0" length="0">
      <dxf>
        <font>
          <sz val="11"/>
          <color auto="1"/>
          <name val="Calibri"/>
          <scheme val="minor"/>
        </font>
      </dxf>
    </rfmt>
    <rfmt sheetId="1" sqref="F95" start="0" length="0">
      <dxf>
        <font>
          <sz val="11"/>
          <color auto="1"/>
          <name val="Calibri"/>
          <scheme val="minor"/>
        </font>
      </dxf>
    </rfmt>
    <rfmt sheetId="1" sqref="F96" start="0" length="0">
      <dxf>
        <font>
          <sz val="11"/>
          <color auto="1"/>
          <name val="Calibri"/>
          <scheme val="minor"/>
        </font>
      </dxf>
    </rfmt>
    <rfmt sheetId="1" sqref="F97" start="0" length="0">
      <dxf>
        <font>
          <sz val="11"/>
          <color auto="1"/>
          <name val="Calibri"/>
          <scheme val="minor"/>
        </font>
      </dxf>
    </rfmt>
    <rfmt sheetId="1" sqref="F98" start="0" length="0">
      <dxf>
        <font>
          <sz val="11"/>
          <color auto="1"/>
          <name val="Calibri"/>
          <scheme val="minor"/>
        </font>
      </dxf>
    </rfmt>
    <rfmt sheetId="1" sqref="F99" start="0" length="0">
      <dxf>
        <font>
          <sz val="11"/>
          <color auto="1"/>
          <name val="Calibri"/>
          <scheme val="minor"/>
        </font>
      </dxf>
    </rfmt>
    <rfmt sheetId="1" sqref="F100" start="0" length="0">
      <dxf>
        <font>
          <sz val="11"/>
          <color auto="1"/>
          <name val="Calibri"/>
          <scheme val="minor"/>
        </font>
      </dxf>
    </rfmt>
    <rfmt sheetId="1" sqref="F101" start="0" length="0">
      <dxf>
        <font>
          <sz val="11"/>
          <color auto="1"/>
          <name val="Calibri"/>
          <scheme val="minor"/>
        </font>
      </dxf>
    </rfmt>
    <rfmt sheetId="1" sqref="F102" start="0" length="0">
      <dxf>
        <font>
          <sz val="11"/>
          <color auto="1"/>
          <name val="Calibri"/>
          <scheme val="minor"/>
        </font>
      </dxf>
    </rfmt>
    <rfmt sheetId="1" sqref="F103" start="0" length="0">
      <dxf>
        <font>
          <sz val="11"/>
          <color auto="1"/>
          <name val="Calibri"/>
          <scheme val="minor"/>
        </font>
      </dxf>
    </rfmt>
    <rfmt sheetId="1" sqref="F105" start="0" length="0">
      <dxf>
        <font>
          <sz val="11"/>
          <color auto="1"/>
          <name val="Calibri"/>
          <scheme val="minor"/>
        </font>
      </dxf>
    </rfmt>
    <rfmt sheetId="1" sqref="F106" start="0" length="0">
      <dxf>
        <font>
          <sz val="11"/>
          <color auto="1"/>
          <name val="Calibri"/>
          <scheme val="minor"/>
        </font>
      </dxf>
    </rfmt>
    <rfmt sheetId="1" sqref="F109" start="0" length="0">
      <dxf>
        <font>
          <sz val="11"/>
          <color auto="1"/>
          <name val="Calibri"/>
          <scheme val="minor"/>
        </font>
      </dxf>
    </rfmt>
    <rfmt sheetId="1" sqref="F110" start="0" length="0">
      <dxf>
        <font>
          <sz val="11"/>
          <color auto="1"/>
          <name val="Calibri"/>
          <scheme val="minor"/>
        </font>
      </dxf>
    </rfmt>
    <rfmt sheetId="1" sqref="F113" start="0" length="0">
      <dxf>
        <font>
          <sz val="11"/>
          <color auto="1"/>
          <name val="Calibri"/>
          <scheme val="minor"/>
        </font>
      </dxf>
    </rfmt>
    <rfmt sheetId="1" sqref="F114" start="0" length="0">
      <dxf>
        <font>
          <sz val="11"/>
          <color auto="1"/>
          <name val="Calibri"/>
          <scheme val="minor"/>
        </font>
      </dxf>
    </rfmt>
    <rfmt sheetId="1" sqref="F121" start="0" length="0">
      <dxf>
        <font>
          <sz val="11"/>
          <color auto="1"/>
          <name val="Calibri"/>
          <scheme val="minor"/>
        </font>
      </dxf>
    </rfmt>
  </rrc>
  <rrc rId="78" sId="2" ref="F1:F1048576" action="deleteCol">
    <undo index="1" exp="ref" v="1" dr="F119" r="G119" sId="2"/>
    <rfmt sheetId="2" xfDxf="1" sqref="F1:F1048576" start="0" length="0"/>
    <rfmt sheetId="2" sqref="F49" start="0" length="0">
      <dxf>
        <font>
          <sz val="11"/>
          <color rgb="FFFF0000"/>
          <name val="Calibri"/>
          <scheme val="minor"/>
        </font>
      </dxf>
    </rfmt>
    <rfmt sheetId="2" sqref="F50" start="0" length="0">
      <dxf>
        <font>
          <sz val="11"/>
          <color rgb="FFFF0000"/>
          <name val="Calibri"/>
          <scheme val="minor"/>
        </font>
      </dxf>
    </rfmt>
    <rfmt sheetId="2" sqref="F53" start="0" length="0">
      <dxf>
        <font>
          <sz val="11"/>
          <color rgb="FFFF0000"/>
          <name val="Calibri"/>
          <scheme val="minor"/>
        </font>
      </dxf>
    </rfmt>
    <rfmt sheetId="2" sqref="F54" start="0" length="0">
      <dxf>
        <font>
          <sz val="11"/>
          <color rgb="FFFF0000"/>
          <name val="Calibri"/>
          <scheme val="minor"/>
        </font>
      </dxf>
    </rfmt>
    <rfmt sheetId="2" sqref="F55" start="0" length="0">
      <dxf>
        <font>
          <sz val="11"/>
          <color rgb="FFFF0000"/>
          <name val="Calibri"/>
          <scheme val="minor"/>
        </font>
      </dxf>
    </rfmt>
    <rfmt sheetId="2" sqref="F56" start="0" length="0">
      <dxf>
        <font>
          <sz val="11"/>
          <color rgb="FFFF0000"/>
          <name val="Calibri"/>
          <scheme val="minor"/>
        </font>
      </dxf>
    </rfmt>
    <rfmt sheetId="2" sqref="F57" start="0" length="0">
      <dxf>
        <font>
          <sz val="11"/>
          <color rgb="FFFF0000"/>
          <name val="Calibri"/>
          <scheme val="minor"/>
        </font>
      </dxf>
    </rfmt>
    <rfmt sheetId="2" sqref="F58" start="0" length="0">
      <dxf>
        <font>
          <sz val="11"/>
          <color rgb="FFFF0000"/>
          <name val="Calibri"/>
          <scheme val="minor"/>
        </font>
      </dxf>
    </rfmt>
    <rfmt sheetId="2" sqref="F59" start="0" length="0">
      <dxf>
        <font>
          <sz val="11"/>
          <color auto="1"/>
          <name val="Calibri"/>
          <scheme val="minor"/>
        </font>
      </dxf>
    </rfmt>
    <rfmt sheetId="2" sqref="F60" start="0" length="0">
      <dxf>
        <font>
          <sz val="11"/>
          <color auto="1"/>
          <name val="Calibri"/>
          <scheme val="minor"/>
        </font>
      </dxf>
    </rfmt>
    <rcc rId="0" sId="2" dxf="1">
      <nc r="F62">
        <f>SUM(B62:B78)+B80</f>
      </nc>
      <ndxf>
        <font>
          <sz val="11"/>
          <color auto="1"/>
          <name val="Calibri"/>
          <scheme val="minor"/>
        </font>
        <numFmt numFmtId="164" formatCode="#,##0.000"/>
      </ndxf>
    </rcc>
    <rfmt sheetId="2" sqref="F63" start="0" length="0">
      <dxf>
        <font>
          <sz val="11"/>
          <color auto="1"/>
          <name val="Calibri"/>
          <scheme val="minor"/>
        </font>
      </dxf>
    </rfmt>
    <rfmt sheetId="2" sqref="F64" start="0" length="0">
      <dxf>
        <font>
          <sz val="11"/>
          <color auto="1"/>
          <name val="Calibri"/>
          <scheme val="minor"/>
        </font>
      </dxf>
    </rfmt>
    <rfmt sheetId="2" sqref="F97" start="0" length="0">
      <dxf>
        <font>
          <sz val="11"/>
          <color auto="1"/>
          <name val="Calibri"/>
          <scheme val="minor"/>
        </font>
      </dxf>
    </rfmt>
    <rfmt sheetId="2" sqref="F98" start="0" length="0">
      <dxf>
        <font>
          <sz val="11"/>
          <color auto="1"/>
          <name val="Calibri"/>
          <scheme val="minor"/>
        </font>
      </dxf>
    </rfmt>
    <rfmt sheetId="2" sqref="F99" start="0" length="0">
      <dxf>
        <font>
          <sz val="11"/>
          <color auto="1"/>
          <name val="Calibri"/>
          <scheme val="minor"/>
        </font>
      </dxf>
    </rfmt>
    <rfmt sheetId="2" sqref="F100" start="0" length="0">
      <dxf>
        <font>
          <sz val="11"/>
          <color auto="1"/>
          <name val="Calibri"/>
          <scheme val="minor"/>
        </font>
      </dxf>
    </rfmt>
    <rfmt sheetId="2" sqref="F101" start="0" length="0">
      <dxf>
        <font>
          <sz val="11"/>
          <color auto="1"/>
          <name val="Calibri"/>
          <scheme val="minor"/>
        </font>
      </dxf>
    </rfmt>
    <rfmt sheetId="2" sqref="F102" start="0" length="0">
      <dxf>
        <font>
          <sz val="11"/>
          <color auto="1"/>
          <name val="Calibri"/>
          <scheme val="minor"/>
        </font>
      </dxf>
    </rfmt>
    <rfmt sheetId="2" sqref="F103" start="0" length="0">
      <dxf>
        <font>
          <sz val="11"/>
          <color auto="1"/>
          <name val="Calibri"/>
          <scheme val="minor"/>
        </font>
      </dxf>
    </rfmt>
    <rfmt sheetId="2" sqref="F104" start="0" length="0">
      <dxf>
        <font>
          <sz val="11"/>
          <color auto="1"/>
          <name val="Calibri"/>
          <scheme val="minor"/>
        </font>
      </dxf>
    </rfmt>
    <rfmt sheetId="2" sqref="F105" start="0" length="0">
      <dxf>
        <font>
          <sz val="11"/>
          <color auto="1"/>
          <name val="Calibri"/>
          <scheme val="minor"/>
        </font>
      </dxf>
    </rfmt>
    <rfmt sheetId="2" sqref="F106" start="0" length="0">
      <dxf>
        <font>
          <sz val="11"/>
          <color auto="1"/>
          <name val="Calibri"/>
          <scheme val="minor"/>
        </font>
      </dxf>
    </rfmt>
    <rfmt sheetId="2" sqref="F107" start="0" length="0">
      <dxf>
        <font>
          <sz val="11"/>
          <color auto="1"/>
          <name val="Calibri"/>
          <scheme val="minor"/>
        </font>
      </dxf>
    </rfmt>
    <rfmt sheetId="2" sqref="F108" start="0" length="0">
      <dxf>
        <font>
          <sz val="11"/>
          <color auto="1"/>
          <name val="Calibri"/>
          <scheme val="minor"/>
        </font>
      </dxf>
    </rfmt>
    <rfmt sheetId="2" sqref="F109" start="0" length="0">
      <dxf>
        <font>
          <sz val="11"/>
          <color auto="1"/>
          <name val="Calibri"/>
          <scheme val="minor"/>
        </font>
      </dxf>
    </rfmt>
    <rfmt sheetId="2" sqref="F110" start="0" length="0">
      <dxf>
        <font>
          <sz val="11"/>
          <color auto="1"/>
          <name val="Calibri"/>
          <scheme val="minor"/>
        </font>
      </dxf>
    </rfmt>
    <rfmt sheetId="2" sqref="F111" start="0" length="0">
      <dxf>
        <font>
          <sz val="11"/>
          <color auto="1"/>
          <name val="Calibri"/>
          <scheme val="minor"/>
        </font>
      </dxf>
    </rfmt>
    <rfmt sheetId="2" sqref="F112" start="0" length="0">
      <dxf>
        <font>
          <sz val="11"/>
          <color auto="1"/>
          <name val="Calibri"/>
          <scheme val="minor"/>
        </font>
      </dxf>
    </rfmt>
    <rfmt sheetId="2" sqref="F113" start="0" length="0">
      <dxf>
        <font>
          <sz val="11"/>
          <color auto="1"/>
          <name val="Calibri"/>
          <scheme val="minor"/>
        </font>
      </dxf>
    </rfmt>
    <rfmt sheetId="2" sqref="F114" start="0" length="0">
      <dxf>
        <font>
          <sz val="11"/>
          <color auto="1"/>
          <name val="Calibri"/>
          <scheme val="minor"/>
        </font>
      </dxf>
    </rfmt>
    <rfmt sheetId="2" sqref="F115" start="0" length="0">
      <dxf>
        <font>
          <sz val="11"/>
          <color auto="1"/>
          <name val="Calibri"/>
          <scheme val="minor"/>
        </font>
      </dxf>
    </rfmt>
    <rfmt sheetId="2" sqref="F116" start="0" length="0">
      <dxf>
        <font>
          <sz val="11"/>
          <color auto="1"/>
          <name val="Calibri"/>
          <scheme val="minor"/>
        </font>
      </dxf>
    </rfmt>
    <rfmt sheetId="2" sqref="F117" start="0" length="0">
      <dxf>
        <font>
          <sz val="11"/>
          <color auto="1"/>
          <name val="Calibri"/>
          <scheme val="minor"/>
        </font>
      </dxf>
    </rfmt>
    <rfmt sheetId="2" sqref="F118" start="0" length="0">
      <dxf>
        <font>
          <sz val="11"/>
          <color auto="1"/>
          <name val="Calibri"/>
          <scheme val="minor"/>
        </font>
      </dxf>
    </rfmt>
    <rcc rId="0" sId="2" dxf="1">
      <nc r="F119">
        <v>32268.171200000001</v>
      </nc>
      <ndxf>
        <font>
          <sz val="11"/>
          <color auto="1"/>
          <name val="Calibri"/>
          <scheme val="minor"/>
        </font>
      </ndxf>
    </rcc>
    <rfmt sheetId="2" sqref="F121" start="0" length="0">
      <dxf>
        <font>
          <sz val="11"/>
          <color auto="1"/>
          <name val="Calibri"/>
          <scheme val="minor"/>
        </font>
      </dxf>
    </rfmt>
    <rfmt sheetId="2" sqref="F122" start="0" length="0">
      <dxf>
        <font>
          <sz val="11"/>
          <color auto="1"/>
          <name val="Calibri"/>
          <scheme val="minor"/>
        </font>
      </dxf>
    </rfmt>
    <rfmt sheetId="2" sqref="F123" start="0" length="0">
      <dxf>
        <font>
          <sz val="11"/>
          <color auto="1"/>
          <name val="Calibri"/>
          <scheme val="minor"/>
        </font>
      </dxf>
    </rfmt>
    <rfmt sheetId="2" sqref="F124" start="0" length="0">
      <dxf>
        <font>
          <sz val="11"/>
          <color auto="1"/>
          <name val="Calibri"/>
          <scheme val="minor"/>
        </font>
      </dxf>
    </rfmt>
    <rfmt sheetId="2" sqref="F125" start="0" length="0">
      <dxf>
        <font>
          <sz val="11"/>
          <color auto="1"/>
          <name val="Calibri"/>
          <scheme val="minor"/>
        </font>
      </dxf>
    </rfmt>
    <rfmt sheetId="2" sqref="F126" start="0" length="0">
      <dxf>
        <font>
          <sz val="11"/>
          <color auto="1"/>
          <name val="Calibri"/>
          <scheme val="minor"/>
        </font>
      </dxf>
    </rfmt>
    <rfmt sheetId="2" sqref="F127" start="0" length="0">
      <dxf>
        <font>
          <sz val="11"/>
          <color auto="1"/>
          <name val="Calibri"/>
          <scheme val="minor"/>
        </font>
      </dxf>
    </rfmt>
    <rfmt sheetId="2" sqref="F128" start="0" length="0">
      <dxf>
        <font>
          <sz val="11"/>
          <color auto="1"/>
          <name val="Calibri"/>
          <scheme val="minor"/>
        </font>
      </dxf>
    </rfmt>
  </rrc>
  <rrc rId="79" sId="2" ref="F1:F1048576" action="deleteCol">
    <undo index="1" exp="ref" v="1" dr="F111" r="G111" sId="2"/>
    <rfmt sheetId="2" xfDxf="1" sqref="F1:F1048576" start="0" length="0"/>
    <rfmt sheetId="2" sqref="F7" start="0" length="0">
      <dxf>
        <font>
          <sz val="11"/>
          <color auto="1"/>
          <name val="Calibri"/>
          <scheme val="minor"/>
        </font>
      </dxf>
    </rfmt>
    <rfmt sheetId="2" sqref="F8" start="0" length="0">
      <dxf>
        <font>
          <sz val="11"/>
          <color rgb="FFFF0000"/>
          <name val="Calibri"/>
          <scheme val="minor"/>
        </font>
      </dxf>
    </rfmt>
    <rfmt sheetId="2" sqref="F11" start="0" length="0">
      <dxf>
        <font>
          <sz val="11"/>
          <color rgb="FFFF0000"/>
          <name val="Calibri"/>
          <scheme val="minor"/>
        </font>
      </dxf>
    </rfmt>
    <rfmt sheetId="2" sqref="F12" start="0" length="0">
      <dxf>
        <font>
          <sz val="11"/>
          <color rgb="FFFF0000"/>
          <name val="Calibri"/>
          <scheme val="minor"/>
        </font>
      </dxf>
    </rfmt>
    <rfmt sheetId="2" sqref="F13" start="0" length="0">
      <dxf>
        <font>
          <sz val="11"/>
          <color rgb="FFFF0000"/>
          <name val="Calibri"/>
          <scheme val="minor"/>
        </font>
      </dxf>
    </rfmt>
    <rfmt sheetId="2" sqref="F14" start="0" length="0">
      <dxf>
        <font>
          <sz val="11"/>
          <color rgb="FF002060"/>
          <name val="Calibri"/>
          <scheme val="minor"/>
        </font>
      </dxf>
    </rfmt>
    <rfmt sheetId="2" sqref="F15" start="0" length="0">
      <dxf>
        <font>
          <sz val="11"/>
          <color rgb="FF002060"/>
          <name val="Calibri"/>
          <scheme val="minor"/>
        </font>
      </dxf>
    </rfmt>
    <rfmt sheetId="2" sqref="F16" start="0" length="0">
      <dxf>
        <font>
          <sz val="11"/>
          <color rgb="FF002060"/>
          <name val="Calibri"/>
          <scheme val="minor"/>
        </font>
      </dxf>
    </rfmt>
    <rfmt sheetId="2" sqref="F17" start="0" length="0">
      <dxf>
        <font>
          <sz val="11"/>
          <color auto="1"/>
          <name val="Calibri"/>
          <scheme val="minor"/>
        </font>
      </dxf>
    </rfmt>
    <rfmt sheetId="2" sqref="F27" start="0" length="0">
      <dxf>
        <font>
          <sz val="11"/>
          <color auto="1"/>
          <name val="Calibri"/>
          <scheme val="minor"/>
        </font>
      </dxf>
    </rfmt>
    <rfmt sheetId="2" sqref="F29" start="0" length="0">
      <dxf>
        <font>
          <sz val="11"/>
          <color auto="1"/>
          <name val="Calibri"/>
          <scheme val="minor"/>
        </font>
      </dxf>
    </rfmt>
    <rfmt sheetId="2" sqref="F30" start="0" length="0">
      <dxf>
        <font>
          <sz val="11"/>
          <color rgb="FFFF0000"/>
          <name val="Calibri"/>
          <scheme val="minor"/>
        </font>
      </dxf>
    </rfmt>
    <rfmt sheetId="2" sqref="F31" start="0" length="0">
      <dxf>
        <font>
          <sz val="11"/>
          <color rgb="FFFF0000"/>
          <name val="Calibri"/>
          <scheme val="minor"/>
        </font>
      </dxf>
    </rfmt>
    <rfmt sheetId="2" sqref="F32" start="0" length="0">
      <dxf>
        <font>
          <sz val="11"/>
          <color auto="1"/>
          <name val="Calibri"/>
          <scheme val="minor"/>
        </font>
      </dxf>
    </rfmt>
    <rfmt sheetId="2" sqref="F33" start="0" length="0">
      <dxf>
        <font>
          <sz val="11"/>
          <color auto="1"/>
          <name val="Calibri"/>
          <scheme val="minor"/>
        </font>
      </dxf>
    </rfmt>
    <rfmt sheetId="2" sqref="F34" start="0" length="0">
      <dxf>
        <font>
          <sz val="11"/>
          <color auto="1"/>
          <name val="Calibri"/>
          <scheme val="minor"/>
        </font>
      </dxf>
    </rfmt>
    <rfmt sheetId="2" sqref="F35" start="0" length="0">
      <dxf>
        <font>
          <sz val="11"/>
          <color auto="1"/>
          <name val="Calibri"/>
          <scheme val="minor"/>
        </font>
      </dxf>
    </rfmt>
    <rfmt sheetId="2" sqref="F36" start="0" length="0">
      <dxf>
        <font>
          <sz val="11"/>
          <color auto="1"/>
          <name val="Calibri"/>
          <scheme val="minor"/>
        </font>
      </dxf>
    </rfmt>
    <rfmt sheetId="2" sqref="F37" start="0" length="0">
      <dxf>
        <font>
          <sz val="11"/>
          <color auto="1"/>
          <name val="Calibri"/>
          <scheme val="minor"/>
        </font>
      </dxf>
    </rfmt>
    <rfmt sheetId="2" sqref="F38" start="0" length="0">
      <dxf>
        <font>
          <sz val="11"/>
          <color auto="1"/>
          <name val="Calibri"/>
          <scheme val="minor"/>
        </font>
      </dxf>
    </rfmt>
    <rfmt sheetId="2" sqref="F39" start="0" length="0">
      <dxf>
        <font>
          <sz val="11"/>
          <color auto="1"/>
          <name val="Calibri"/>
          <scheme val="minor"/>
        </font>
      </dxf>
    </rfmt>
    <rfmt sheetId="2" sqref="F40" start="0" length="0">
      <dxf>
        <font>
          <sz val="11"/>
          <color auto="1"/>
          <name val="Calibri"/>
          <scheme val="minor"/>
        </font>
      </dxf>
    </rfmt>
    <rfmt sheetId="2" sqref="F41" start="0" length="0">
      <dxf>
        <font>
          <sz val="11"/>
          <color auto="1"/>
          <name val="Calibri"/>
          <scheme val="minor"/>
        </font>
      </dxf>
    </rfmt>
    <rfmt sheetId="2" sqref="F42" start="0" length="0">
      <dxf>
        <font>
          <sz val="11"/>
          <color auto="1"/>
          <name val="Calibri"/>
          <scheme val="minor"/>
        </font>
      </dxf>
    </rfmt>
    <rfmt sheetId="2" sqref="F45" start="0" length="0">
      <dxf>
        <font>
          <sz val="11"/>
          <color rgb="FFFF0000"/>
          <name val="Calibri"/>
          <scheme val="minor"/>
        </font>
      </dxf>
    </rfmt>
    <rfmt sheetId="2" sqref="F46" start="0" length="0">
      <dxf>
        <font>
          <sz val="11"/>
          <color rgb="FFFF0000"/>
          <name val="Calibri"/>
          <scheme val="minor"/>
        </font>
      </dxf>
    </rfmt>
    <rfmt sheetId="2" sqref="F47" start="0" length="0">
      <dxf>
        <font>
          <sz val="11"/>
          <color rgb="FFFF0000"/>
          <name val="Calibri"/>
          <scheme val="minor"/>
        </font>
      </dxf>
    </rfmt>
    <rfmt sheetId="2" sqref="F48" start="0" length="0">
      <dxf>
        <font>
          <sz val="11"/>
          <color rgb="FFFF0000"/>
          <name val="Calibri"/>
          <scheme val="minor"/>
        </font>
      </dxf>
    </rfmt>
    <rfmt sheetId="2" sqref="F49" start="0" length="0">
      <dxf>
        <font>
          <sz val="11"/>
          <color rgb="FFFF0000"/>
          <name val="Calibri"/>
          <scheme val="minor"/>
        </font>
      </dxf>
    </rfmt>
    <rfmt sheetId="2" sqref="F50" start="0" length="0">
      <dxf>
        <font>
          <sz val="11"/>
          <color rgb="FFFF0000"/>
          <name val="Calibri"/>
          <scheme val="minor"/>
        </font>
      </dxf>
    </rfmt>
    <rfmt sheetId="2" sqref="F53" start="0" length="0">
      <dxf>
        <font>
          <sz val="11"/>
          <color rgb="FFFF0000"/>
          <name val="Calibri"/>
          <scheme val="minor"/>
        </font>
      </dxf>
    </rfmt>
    <rfmt sheetId="2" sqref="F54" start="0" length="0">
      <dxf>
        <font>
          <sz val="11"/>
          <color rgb="FFFF0000"/>
          <name val="Calibri"/>
          <scheme val="minor"/>
        </font>
      </dxf>
    </rfmt>
    <rfmt sheetId="2" sqref="F55" start="0" length="0">
      <dxf>
        <font>
          <sz val="11"/>
          <color rgb="FFFF0000"/>
          <name val="Calibri"/>
          <scheme val="minor"/>
        </font>
      </dxf>
    </rfmt>
    <rfmt sheetId="2" sqref="F56" start="0" length="0">
      <dxf>
        <font>
          <sz val="11"/>
          <color rgb="FFFF0000"/>
          <name val="Calibri"/>
          <scheme val="minor"/>
        </font>
      </dxf>
    </rfmt>
    <rfmt sheetId="2" sqref="F57" start="0" length="0">
      <dxf>
        <font>
          <sz val="11"/>
          <color rgb="FFFF0000"/>
          <name val="Calibri"/>
          <scheme val="minor"/>
        </font>
      </dxf>
    </rfmt>
    <rfmt sheetId="2" sqref="F58" start="0" length="0">
      <dxf>
        <font>
          <sz val="11"/>
          <color rgb="FFFF0000"/>
          <name val="Calibri"/>
          <scheme val="minor"/>
        </font>
      </dxf>
    </rfmt>
    <rfmt sheetId="2" sqref="F59" start="0" length="0">
      <dxf>
        <font>
          <sz val="11"/>
          <color auto="1"/>
          <name val="Calibri"/>
          <scheme val="minor"/>
        </font>
      </dxf>
    </rfmt>
    <rfmt sheetId="2" sqref="F60" start="0" length="0">
      <dxf>
        <font>
          <sz val="11"/>
          <color auto="1"/>
          <name val="Calibri"/>
          <scheme val="minor"/>
        </font>
      </dxf>
    </rfmt>
    <rfmt sheetId="2" sqref="F62" start="0" length="0">
      <dxf>
        <font>
          <sz val="11"/>
          <color auto="1"/>
          <name val="Calibri"/>
          <scheme val="minor"/>
        </font>
      </dxf>
    </rfmt>
    <rfmt sheetId="2" sqref="F63" start="0" length="0">
      <dxf>
        <font>
          <sz val="11"/>
          <color auto="1"/>
          <name val="Calibri"/>
          <scheme val="minor"/>
        </font>
      </dxf>
    </rfmt>
    <rfmt sheetId="2" sqref="F64" start="0" length="0">
      <dxf>
        <font>
          <sz val="11"/>
          <color auto="1"/>
          <name val="Calibri"/>
          <scheme val="minor"/>
        </font>
      </dxf>
    </rfmt>
    <rfmt sheetId="2" sqref="F65" start="0" length="0">
      <dxf>
        <font>
          <sz val="12"/>
          <color auto="1"/>
          <name val="Times New Roman"/>
          <scheme val="none"/>
        </font>
      </dxf>
    </rfmt>
    <rfmt sheetId="2" sqref="F66" start="0" length="0">
      <dxf>
        <font>
          <sz val="11"/>
          <color auto="1"/>
          <name val="Calibri"/>
          <scheme val="minor"/>
        </font>
      </dxf>
    </rfmt>
    <rfmt sheetId="2" sqref="F67" start="0" length="0">
      <dxf>
        <font>
          <sz val="12"/>
          <color auto="1"/>
          <name val="Times New Roman"/>
          <scheme val="none"/>
        </font>
      </dxf>
    </rfmt>
    <rfmt sheetId="2" sqref="F68" start="0" length="0">
      <dxf>
        <font>
          <sz val="11"/>
          <color auto="1"/>
          <name val="Calibri"/>
          <scheme val="minor"/>
        </font>
      </dxf>
    </rfmt>
    <rfmt sheetId="2" sqref="F69" start="0" length="0">
      <dxf>
        <font>
          <sz val="11"/>
          <color auto="1"/>
          <name val="Calibri"/>
          <scheme val="minor"/>
        </font>
      </dxf>
    </rfmt>
    <rfmt sheetId="2" sqref="F70" start="0" length="0">
      <dxf>
        <font>
          <sz val="11"/>
          <color auto="1"/>
          <name val="Calibri"/>
          <scheme val="minor"/>
        </font>
      </dxf>
    </rfmt>
    <rfmt sheetId="2" sqref="F71" start="0" length="0">
      <dxf>
        <font>
          <sz val="11"/>
          <color auto="1"/>
          <name val="Calibri"/>
          <scheme val="minor"/>
        </font>
      </dxf>
    </rfmt>
    <rfmt sheetId="2" sqref="F72" start="0" length="0">
      <dxf>
        <font>
          <sz val="11"/>
          <color auto="1"/>
          <name val="Calibri"/>
          <scheme val="minor"/>
        </font>
      </dxf>
    </rfmt>
    <rfmt sheetId="2" sqref="F73" start="0" length="0">
      <dxf>
        <font>
          <sz val="11"/>
          <color auto="1"/>
          <name val="Calibri"/>
          <scheme val="minor"/>
        </font>
      </dxf>
    </rfmt>
    <rfmt sheetId="2" sqref="F74" start="0" length="0">
      <dxf>
        <font>
          <sz val="11"/>
          <color auto="1"/>
          <name val="Calibri"/>
          <scheme val="minor"/>
        </font>
      </dxf>
    </rfmt>
    <rfmt sheetId="2" sqref="F75" start="0" length="0">
      <dxf>
        <font>
          <sz val="11"/>
          <color auto="1"/>
          <name val="Calibri"/>
          <scheme val="minor"/>
        </font>
      </dxf>
    </rfmt>
    <rfmt sheetId="2" sqref="F76" start="0" length="0">
      <dxf>
        <font>
          <sz val="11"/>
          <color auto="1"/>
          <name val="Calibri"/>
          <scheme val="minor"/>
        </font>
      </dxf>
    </rfmt>
    <rfmt sheetId="2" sqref="F77" start="0" length="0">
      <dxf>
        <font>
          <sz val="11"/>
          <color auto="1"/>
          <name val="Calibri"/>
          <scheme val="minor"/>
        </font>
      </dxf>
    </rfmt>
    <rfmt sheetId="2" sqref="F78" start="0" length="0">
      <dxf>
        <font>
          <sz val="11"/>
          <color auto="1"/>
          <name val="Calibri"/>
          <scheme val="minor"/>
        </font>
      </dxf>
    </rfmt>
    <rfmt sheetId="2" sqref="F79" start="0" length="0">
      <dxf>
        <font>
          <sz val="11"/>
          <color auto="1"/>
          <name val="Calibri"/>
          <scheme val="minor"/>
        </font>
      </dxf>
    </rfmt>
    <rfmt sheetId="2" sqref="F80" start="0" length="0">
      <dxf>
        <font>
          <sz val="11"/>
          <color auto="1"/>
          <name val="Calibri"/>
          <scheme val="minor"/>
        </font>
      </dxf>
    </rfmt>
    <rfmt sheetId="2" sqref="F81" start="0" length="0">
      <dxf>
        <font>
          <sz val="11"/>
          <color auto="1"/>
          <name val="Calibri"/>
          <scheme val="minor"/>
        </font>
      </dxf>
    </rfmt>
    <rfmt sheetId="2" sqref="F82" start="0" length="0">
      <dxf>
        <font>
          <sz val="11"/>
          <color auto="1"/>
          <name val="Calibri"/>
          <scheme val="minor"/>
        </font>
      </dxf>
    </rfmt>
    <rfmt sheetId="2" sqref="F83" start="0" length="0">
      <dxf>
        <font>
          <sz val="11"/>
          <color auto="1"/>
          <name val="Calibri"/>
          <scheme val="minor"/>
        </font>
      </dxf>
    </rfmt>
    <rfmt sheetId="2" sqref="F84" start="0" length="0">
      <dxf>
        <font>
          <sz val="11"/>
          <color auto="1"/>
          <name val="Calibri"/>
          <scheme val="minor"/>
        </font>
      </dxf>
    </rfmt>
    <rfmt sheetId="2" sqref="F85" start="0" length="0">
      <dxf>
        <font>
          <sz val="11"/>
          <color auto="1"/>
          <name val="Calibri"/>
          <scheme val="minor"/>
        </font>
      </dxf>
    </rfmt>
    <rfmt sheetId="2" sqref="F86" start="0" length="0">
      <dxf>
        <font>
          <sz val="11"/>
          <color auto="1"/>
          <name val="Calibri"/>
          <scheme val="minor"/>
        </font>
      </dxf>
    </rfmt>
    <rfmt sheetId="2" sqref="F87" start="0" length="0">
      <dxf>
        <font>
          <sz val="11"/>
          <color auto="1"/>
          <name val="Calibri"/>
          <scheme val="minor"/>
        </font>
      </dxf>
    </rfmt>
    <rfmt sheetId="2" sqref="F88" start="0" length="0">
      <dxf>
        <font>
          <sz val="11"/>
          <color auto="1"/>
          <name val="Calibri"/>
          <scheme val="minor"/>
        </font>
      </dxf>
    </rfmt>
    <rfmt sheetId="2" sqref="F89" start="0" length="0">
      <dxf>
        <font>
          <sz val="11"/>
          <color auto="1"/>
          <name val="Calibri"/>
          <scheme val="minor"/>
        </font>
      </dxf>
    </rfmt>
    <rfmt sheetId="2" sqref="F90" start="0" length="0">
      <dxf>
        <font>
          <sz val="11"/>
          <color auto="1"/>
          <name val="Calibri"/>
          <scheme val="minor"/>
        </font>
      </dxf>
    </rfmt>
    <rfmt sheetId="2" sqref="F91" start="0" length="0">
      <dxf>
        <font>
          <sz val="11"/>
          <color auto="1"/>
          <name val="Calibri"/>
          <scheme val="minor"/>
        </font>
      </dxf>
    </rfmt>
    <rfmt sheetId="2" sqref="F92" start="0" length="0">
      <dxf>
        <font>
          <sz val="11"/>
          <color auto="1"/>
          <name val="Calibri"/>
          <scheme val="minor"/>
        </font>
      </dxf>
    </rfmt>
    <rfmt sheetId="2" sqref="F93" start="0" length="0">
      <dxf>
        <font>
          <sz val="11"/>
          <color auto="1"/>
          <name val="Calibri"/>
          <scheme val="minor"/>
        </font>
      </dxf>
    </rfmt>
    <rfmt sheetId="2" sqref="F94" start="0" length="0">
      <dxf>
        <font>
          <sz val="11"/>
          <color auto="1"/>
          <name val="Calibri"/>
          <scheme val="minor"/>
        </font>
      </dxf>
    </rfmt>
    <rfmt sheetId="2" sqref="F95" start="0" length="0">
      <dxf>
        <font>
          <sz val="11"/>
          <color auto="1"/>
          <name val="Calibri"/>
          <scheme val="minor"/>
        </font>
      </dxf>
    </rfmt>
    <rfmt sheetId="2" sqref="F96" start="0" length="0">
      <dxf>
        <font>
          <sz val="11"/>
          <color auto="1"/>
          <name val="Calibri"/>
          <scheme val="minor"/>
        </font>
      </dxf>
    </rfmt>
    <rfmt sheetId="2" sqref="F97" start="0" length="0">
      <dxf>
        <font>
          <sz val="11"/>
          <color auto="1"/>
          <name val="Calibri"/>
          <scheme val="minor"/>
        </font>
      </dxf>
    </rfmt>
    <rfmt sheetId="2" sqref="F98" start="0" length="0">
      <dxf>
        <font>
          <sz val="11"/>
          <color auto="1"/>
          <name val="Calibri"/>
          <scheme val="minor"/>
        </font>
      </dxf>
    </rfmt>
    <rfmt sheetId="2" sqref="F99" start="0" length="0">
      <dxf>
        <font>
          <sz val="11"/>
          <color auto="1"/>
          <name val="Calibri"/>
          <scheme val="minor"/>
        </font>
      </dxf>
    </rfmt>
    <rfmt sheetId="2" sqref="F100" start="0" length="0">
      <dxf>
        <font>
          <sz val="11"/>
          <color auto="1"/>
          <name val="Calibri"/>
          <scheme val="minor"/>
        </font>
      </dxf>
    </rfmt>
    <rfmt sheetId="2" sqref="F101" start="0" length="0">
      <dxf>
        <font>
          <sz val="11"/>
          <color auto="1"/>
          <name val="Calibri"/>
          <scheme val="minor"/>
        </font>
      </dxf>
    </rfmt>
    <rfmt sheetId="2" sqref="F102" start="0" length="0">
      <dxf>
        <font>
          <sz val="11"/>
          <color auto="1"/>
          <name val="Calibri"/>
          <scheme val="minor"/>
        </font>
      </dxf>
    </rfmt>
    <rfmt sheetId="2" sqref="F103" start="0" length="0">
      <dxf>
        <font>
          <sz val="11"/>
          <color auto="1"/>
          <name val="Calibri"/>
          <scheme val="minor"/>
        </font>
      </dxf>
    </rfmt>
    <rfmt sheetId="2" sqref="F104" start="0" length="0">
      <dxf>
        <font>
          <sz val="11"/>
          <color auto="1"/>
          <name val="Calibri"/>
          <scheme val="minor"/>
        </font>
      </dxf>
    </rfmt>
    <rfmt sheetId="2" sqref="F105" start="0" length="0">
      <dxf>
        <font>
          <sz val="11"/>
          <color auto="1"/>
          <name val="Calibri"/>
          <scheme val="minor"/>
        </font>
      </dxf>
    </rfmt>
    <rfmt sheetId="2" sqref="F106" start="0" length="0">
      <dxf>
        <font>
          <sz val="11"/>
          <color auto="1"/>
          <name val="Calibri"/>
          <scheme val="minor"/>
        </font>
      </dxf>
    </rfmt>
    <rfmt sheetId="2" sqref="F107" start="0" length="0">
      <dxf>
        <font>
          <sz val="11"/>
          <color auto="1"/>
          <name val="Calibri"/>
          <scheme val="minor"/>
        </font>
      </dxf>
    </rfmt>
    <rfmt sheetId="2" sqref="F108" start="0" length="0">
      <dxf>
        <font>
          <sz val="11"/>
          <color auto="1"/>
          <name val="Calibri"/>
          <scheme val="minor"/>
        </font>
      </dxf>
    </rfmt>
    <rfmt sheetId="2" sqref="F109" start="0" length="0">
      <dxf>
        <font>
          <sz val="11"/>
          <color auto="1"/>
          <name val="Calibri"/>
          <scheme val="minor"/>
        </font>
      </dxf>
    </rfmt>
    <rfmt sheetId="2" sqref="F110" start="0" length="0">
      <dxf>
        <font>
          <sz val="11"/>
          <color auto="1"/>
          <name val="Calibri"/>
          <scheme val="minor"/>
        </font>
      </dxf>
    </rfmt>
    <rcc rId="0" sId="2" dxf="1">
      <nc r="F111">
        <v>2136.2975099999999</v>
      </nc>
      <ndxf>
        <font>
          <sz val="11"/>
          <color auto="1"/>
          <name val="Calibri"/>
          <scheme val="minor"/>
        </font>
      </ndxf>
    </rcc>
    <rfmt sheetId="2" sqref="F112" start="0" length="0">
      <dxf>
        <font>
          <sz val="11"/>
          <color auto="1"/>
          <name val="Calibri"/>
          <scheme val="minor"/>
        </font>
      </dxf>
    </rfmt>
    <rfmt sheetId="2" sqref="F113" start="0" length="0">
      <dxf>
        <font>
          <sz val="11"/>
          <color auto="1"/>
          <name val="Calibri"/>
          <scheme val="minor"/>
        </font>
      </dxf>
    </rfmt>
    <rfmt sheetId="2" sqref="F114" start="0" length="0">
      <dxf>
        <font>
          <sz val="11"/>
          <color auto="1"/>
          <name val="Calibri"/>
          <scheme val="minor"/>
        </font>
      </dxf>
    </rfmt>
    <rfmt sheetId="2" sqref="F115" start="0" length="0">
      <dxf>
        <font>
          <sz val="11"/>
          <color auto="1"/>
          <name val="Calibri"/>
          <scheme val="minor"/>
        </font>
      </dxf>
    </rfmt>
    <rfmt sheetId="2" sqref="F116" start="0" length="0">
      <dxf>
        <font>
          <sz val="11"/>
          <color auto="1"/>
          <name val="Calibri"/>
          <scheme val="minor"/>
        </font>
      </dxf>
    </rfmt>
    <rfmt sheetId="2" sqref="F117" start="0" length="0">
      <dxf>
        <font>
          <sz val="11"/>
          <color auto="1"/>
          <name val="Calibri"/>
          <scheme val="minor"/>
        </font>
      </dxf>
    </rfmt>
    <rfmt sheetId="2" sqref="F118" start="0" length="0">
      <dxf>
        <font>
          <sz val="11"/>
          <color auto="1"/>
          <name val="Calibri"/>
          <scheme val="minor"/>
        </font>
      </dxf>
    </rfmt>
    <rcc rId="0" sId="2" dxf="1">
      <nc r="F119">
        <f>B119-#REF!</f>
      </nc>
      <ndxf>
        <font>
          <sz val="11"/>
          <color auto="1"/>
          <name val="Calibri"/>
          <scheme val="minor"/>
        </font>
        <numFmt numFmtId="164" formatCode="#,##0.000"/>
      </ndxf>
    </rcc>
    <rfmt sheetId="2" sqref="F121" start="0" length="0">
      <dxf>
        <font>
          <sz val="11"/>
          <color auto="1"/>
          <name val="Calibri"/>
          <scheme val="minor"/>
        </font>
      </dxf>
    </rfmt>
    <rfmt sheetId="2" sqref="F122" start="0" length="0">
      <dxf>
        <font>
          <sz val="11"/>
          <color auto="1"/>
          <name val="Calibri"/>
          <scheme val="minor"/>
        </font>
      </dxf>
    </rfmt>
    <rfmt sheetId="2" sqref="F123" start="0" length="0">
      <dxf>
        <font>
          <sz val="11"/>
          <color auto="1"/>
          <name val="Calibri"/>
          <scheme val="minor"/>
        </font>
      </dxf>
    </rfmt>
    <rfmt sheetId="2" sqref="F124" start="0" length="0">
      <dxf>
        <font>
          <sz val="11"/>
          <color auto="1"/>
          <name val="Calibri"/>
          <scheme val="minor"/>
        </font>
      </dxf>
    </rfmt>
    <rfmt sheetId="2" sqref="F125" start="0" length="0">
      <dxf>
        <font>
          <sz val="11"/>
          <color auto="1"/>
          <name val="Calibri"/>
          <scheme val="minor"/>
        </font>
      </dxf>
    </rfmt>
    <rfmt sheetId="2" sqref="F126" start="0" length="0">
      <dxf>
        <font>
          <sz val="11"/>
          <color auto="1"/>
          <name val="Calibri"/>
          <scheme val="minor"/>
        </font>
      </dxf>
    </rfmt>
    <rfmt sheetId="2" sqref="F127" start="0" length="0">
      <dxf>
        <font>
          <sz val="11"/>
          <color auto="1"/>
          <name val="Calibri"/>
          <scheme val="minor"/>
        </font>
      </dxf>
    </rfmt>
    <rfmt sheetId="2" sqref="F128" start="0" length="0">
      <dxf>
        <font>
          <sz val="11"/>
          <color auto="1"/>
          <name val="Calibri"/>
          <scheme val="minor"/>
        </font>
      </dxf>
    </rfmt>
    <rfmt sheetId="2" sqref="F129" start="0" length="0">
      <dxf>
        <font>
          <sz val="11"/>
          <color auto="1"/>
          <name val="Calibri"/>
          <scheme val="minor"/>
        </font>
      </dxf>
    </rfmt>
    <rfmt sheetId="2" sqref="F130" start="0" length="0">
      <dxf>
        <font>
          <sz val="11"/>
          <color auto="1"/>
          <name val="Calibri"/>
          <scheme val="minor"/>
        </font>
      </dxf>
    </rfmt>
    <rfmt sheetId="2" sqref="F131" start="0" length="0">
      <dxf>
        <font>
          <sz val="11"/>
          <color auto="1"/>
          <name val="Calibri"/>
          <scheme val="minor"/>
        </font>
      </dxf>
    </rfmt>
    <rfmt sheetId="2" sqref="F132" start="0" length="0">
      <dxf>
        <font>
          <sz val="11"/>
          <color auto="1"/>
          <name val="Calibri"/>
          <scheme val="minor"/>
        </font>
      </dxf>
    </rfmt>
    <rfmt sheetId="2" sqref="F133" start="0" length="0">
      <dxf>
        <font>
          <sz val="11"/>
          <color auto="1"/>
          <name val="Calibri"/>
          <scheme val="minor"/>
        </font>
      </dxf>
    </rfmt>
    <rfmt sheetId="2" sqref="F134" start="0" length="0">
      <dxf>
        <font>
          <sz val="11"/>
          <color auto="1"/>
          <name val="Calibri"/>
          <scheme val="minor"/>
        </font>
      </dxf>
    </rfmt>
    <rfmt sheetId="2" sqref="F135" start="0" length="0">
      <dxf>
        <font>
          <sz val="11"/>
          <color auto="1"/>
          <name val="Calibri"/>
          <scheme val="minor"/>
        </font>
      </dxf>
    </rfmt>
    <rfmt sheetId="2" sqref="F136" start="0" length="0">
      <dxf>
        <font>
          <sz val="11"/>
          <color auto="1"/>
          <name val="Calibri"/>
          <scheme val="minor"/>
        </font>
      </dxf>
    </rfmt>
    <rfmt sheetId="2" sqref="F137" start="0" length="0">
      <dxf>
        <font>
          <sz val="11"/>
          <color auto="1"/>
          <name val="Calibri"/>
          <scheme val="minor"/>
        </font>
      </dxf>
    </rfmt>
    <rfmt sheetId="2" sqref="F138" start="0" length="0">
      <dxf>
        <font>
          <sz val="11"/>
          <color auto="1"/>
          <name val="Calibri"/>
          <scheme val="minor"/>
        </font>
      </dxf>
    </rfmt>
    <rfmt sheetId="2" sqref="F140" start="0" length="0">
      <dxf>
        <font>
          <sz val="11"/>
          <color auto="1"/>
          <name val="Calibri"/>
          <scheme val="minor"/>
        </font>
      </dxf>
    </rfmt>
    <rfmt sheetId="2" sqref="F141" start="0" length="0">
      <dxf>
        <font>
          <sz val="11"/>
          <color auto="1"/>
          <name val="Calibri"/>
          <scheme val="minor"/>
        </font>
      </dxf>
    </rfmt>
    <rfmt sheetId="2" sqref="F142" start="0" length="0">
      <dxf>
        <font>
          <sz val="11"/>
          <color auto="1"/>
          <name val="Calibri"/>
          <scheme val="minor"/>
        </font>
      </dxf>
    </rfmt>
  </rrc>
  <rrc rId="80" sId="2" ref="F1:F1048576" action="deleteCol">
    <rfmt sheetId="2" xfDxf="1" sqref="F1:F1048576" start="0" length="0"/>
    <rfmt sheetId="2" sqref="F7" start="0" length="0">
      <dxf>
        <font>
          <sz val="11"/>
          <color auto="1"/>
          <name val="Calibri"/>
          <scheme val="minor"/>
        </font>
      </dxf>
    </rfmt>
    <rfmt sheetId="2" sqref="F8" start="0" length="0">
      <dxf>
        <font>
          <sz val="11"/>
          <color rgb="FFFF0000"/>
          <name val="Calibri"/>
          <scheme val="minor"/>
        </font>
      </dxf>
    </rfmt>
    <rfmt sheetId="2" sqref="F11" start="0" length="0">
      <dxf>
        <font>
          <sz val="11"/>
          <color rgb="FFFF0000"/>
          <name val="Calibri"/>
          <scheme val="minor"/>
        </font>
      </dxf>
    </rfmt>
    <rfmt sheetId="2" sqref="F12" start="0" length="0">
      <dxf>
        <font>
          <sz val="11"/>
          <color rgb="FFFF0000"/>
          <name val="Calibri"/>
          <scheme val="minor"/>
        </font>
      </dxf>
    </rfmt>
    <rfmt sheetId="2" sqref="F13" start="0" length="0">
      <dxf>
        <font>
          <sz val="11"/>
          <color rgb="FFFF0000"/>
          <name val="Calibri"/>
          <scheme val="minor"/>
        </font>
      </dxf>
    </rfmt>
    <rfmt sheetId="2" sqref="F14" start="0" length="0">
      <dxf>
        <font>
          <sz val="11"/>
          <color rgb="FF002060"/>
          <name val="Calibri"/>
          <scheme val="minor"/>
        </font>
      </dxf>
    </rfmt>
    <rfmt sheetId="2" sqref="F15" start="0" length="0">
      <dxf>
        <font>
          <sz val="11"/>
          <color rgb="FF002060"/>
          <name val="Calibri"/>
          <scheme val="minor"/>
        </font>
      </dxf>
    </rfmt>
    <rfmt sheetId="2" sqref="F16" start="0" length="0">
      <dxf>
        <font>
          <sz val="11"/>
          <color rgb="FF002060"/>
          <name val="Calibri"/>
          <scheme val="minor"/>
        </font>
      </dxf>
    </rfmt>
    <rfmt sheetId="2" sqref="F17" start="0" length="0">
      <dxf>
        <font>
          <sz val="11"/>
          <color auto="1"/>
          <name val="Calibri"/>
          <scheme val="minor"/>
        </font>
      </dxf>
    </rfmt>
    <rfmt sheetId="2" sqref="F27" start="0" length="0">
      <dxf>
        <font>
          <sz val="11"/>
          <color auto="1"/>
          <name val="Calibri"/>
          <scheme val="minor"/>
        </font>
      </dxf>
    </rfmt>
    <rfmt sheetId="2" sqref="F29" start="0" length="0">
      <dxf>
        <font>
          <sz val="11"/>
          <color auto="1"/>
          <name val="Calibri"/>
          <scheme val="minor"/>
        </font>
      </dxf>
    </rfmt>
    <rfmt sheetId="2" sqref="F30" start="0" length="0">
      <dxf>
        <font>
          <sz val="11"/>
          <color rgb="FFFF0000"/>
          <name val="Calibri"/>
          <scheme val="minor"/>
        </font>
      </dxf>
    </rfmt>
    <rfmt sheetId="2" sqref="F31" start="0" length="0">
      <dxf>
        <font>
          <sz val="11"/>
          <color rgb="FFFF0000"/>
          <name val="Calibri"/>
          <scheme val="minor"/>
        </font>
      </dxf>
    </rfmt>
    <rfmt sheetId="2" sqref="F32" start="0" length="0">
      <dxf>
        <font>
          <sz val="11"/>
          <color auto="1"/>
          <name val="Calibri"/>
          <scheme val="minor"/>
        </font>
      </dxf>
    </rfmt>
    <rfmt sheetId="2" sqref="F33" start="0" length="0">
      <dxf>
        <font>
          <sz val="11"/>
          <color auto="1"/>
          <name val="Calibri"/>
          <scheme val="minor"/>
        </font>
      </dxf>
    </rfmt>
    <rfmt sheetId="2" sqref="F34" start="0" length="0">
      <dxf>
        <font>
          <sz val="11"/>
          <color auto="1"/>
          <name val="Calibri"/>
          <scheme val="minor"/>
        </font>
      </dxf>
    </rfmt>
    <rfmt sheetId="2" sqref="F35" start="0" length="0">
      <dxf>
        <font>
          <sz val="11"/>
          <color auto="1"/>
          <name val="Calibri"/>
          <scheme val="minor"/>
        </font>
      </dxf>
    </rfmt>
    <rfmt sheetId="2" sqref="F36" start="0" length="0">
      <dxf>
        <font>
          <sz val="11"/>
          <color auto="1"/>
          <name val="Calibri"/>
          <scheme val="minor"/>
        </font>
      </dxf>
    </rfmt>
    <rfmt sheetId="2" sqref="F37" start="0" length="0">
      <dxf>
        <font>
          <sz val="11"/>
          <color auto="1"/>
          <name val="Calibri"/>
          <scheme val="minor"/>
        </font>
      </dxf>
    </rfmt>
    <rfmt sheetId="2" sqref="F38" start="0" length="0">
      <dxf>
        <font>
          <sz val="11"/>
          <color auto="1"/>
          <name val="Calibri"/>
          <scheme val="minor"/>
        </font>
      </dxf>
    </rfmt>
    <rfmt sheetId="2" sqref="F39" start="0" length="0">
      <dxf>
        <font>
          <sz val="11"/>
          <color auto="1"/>
          <name val="Calibri"/>
          <scheme val="minor"/>
        </font>
      </dxf>
    </rfmt>
    <rfmt sheetId="2" sqref="F40" start="0" length="0">
      <dxf>
        <font>
          <sz val="11"/>
          <color auto="1"/>
          <name val="Calibri"/>
          <scheme val="minor"/>
        </font>
      </dxf>
    </rfmt>
    <rfmt sheetId="2" sqref="F41" start="0" length="0">
      <dxf>
        <font>
          <sz val="11"/>
          <color auto="1"/>
          <name val="Calibri"/>
          <scheme val="minor"/>
        </font>
      </dxf>
    </rfmt>
    <rfmt sheetId="2" sqref="F42" start="0" length="0">
      <dxf>
        <font>
          <sz val="11"/>
          <color auto="1"/>
          <name val="Calibri"/>
          <scheme val="minor"/>
        </font>
      </dxf>
    </rfmt>
    <rfmt sheetId="2" sqref="F45" start="0" length="0">
      <dxf>
        <font>
          <sz val="11"/>
          <color rgb="FFFF0000"/>
          <name val="Calibri"/>
          <scheme val="minor"/>
        </font>
      </dxf>
    </rfmt>
    <rfmt sheetId="2" sqref="F46" start="0" length="0">
      <dxf>
        <font>
          <sz val="11"/>
          <color rgb="FFFF0000"/>
          <name val="Calibri"/>
          <scheme val="minor"/>
        </font>
      </dxf>
    </rfmt>
    <rfmt sheetId="2" sqref="F47" start="0" length="0">
      <dxf>
        <font>
          <sz val="11"/>
          <color rgb="FFFF0000"/>
          <name val="Calibri"/>
          <scheme val="minor"/>
        </font>
      </dxf>
    </rfmt>
    <rfmt sheetId="2" sqref="F48" start="0" length="0">
      <dxf>
        <font>
          <sz val="11"/>
          <color rgb="FFFF0000"/>
          <name val="Calibri"/>
          <scheme val="minor"/>
        </font>
      </dxf>
    </rfmt>
    <rfmt sheetId="2" sqref="F49" start="0" length="0">
      <dxf>
        <font>
          <sz val="11"/>
          <color rgb="FFFF0000"/>
          <name val="Calibri"/>
          <scheme val="minor"/>
        </font>
      </dxf>
    </rfmt>
    <rfmt sheetId="2" sqref="F50" start="0" length="0">
      <dxf>
        <font>
          <sz val="11"/>
          <color rgb="FFFF0000"/>
          <name val="Calibri"/>
          <scheme val="minor"/>
        </font>
      </dxf>
    </rfmt>
    <rfmt sheetId="2" sqref="F53" start="0" length="0">
      <dxf>
        <font>
          <sz val="11"/>
          <color rgb="FFFF0000"/>
          <name val="Calibri"/>
          <scheme val="minor"/>
        </font>
      </dxf>
    </rfmt>
    <rfmt sheetId="2" sqref="F54" start="0" length="0">
      <dxf>
        <font>
          <sz val="11"/>
          <color rgb="FFFF0000"/>
          <name val="Calibri"/>
          <scheme val="minor"/>
        </font>
      </dxf>
    </rfmt>
    <rfmt sheetId="2" sqref="F55" start="0" length="0">
      <dxf>
        <font>
          <sz val="11"/>
          <color rgb="FFFF0000"/>
          <name val="Calibri"/>
          <scheme val="minor"/>
        </font>
      </dxf>
    </rfmt>
    <rfmt sheetId="2" sqref="F56" start="0" length="0">
      <dxf>
        <font>
          <sz val="11"/>
          <color rgb="FFFF0000"/>
          <name val="Calibri"/>
          <scheme val="minor"/>
        </font>
      </dxf>
    </rfmt>
    <rfmt sheetId="2" sqref="F57" start="0" length="0">
      <dxf>
        <font>
          <sz val="11"/>
          <color rgb="FFFF0000"/>
          <name val="Calibri"/>
          <scheme val="minor"/>
        </font>
      </dxf>
    </rfmt>
    <rfmt sheetId="2" sqref="F58" start="0" length="0">
      <dxf>
        <font>
          <sz val="11"/>
          <color rgb="FFFF0000"/>
          <name val="Calibri"/>
          <scheme val="minor"/>
        </font>
      </dxf>
    </rfmt>
    <rfmt sheetId="2" sqref="F59" start="0" length="0">
      <dxf>
        <font>
          <sz val="11"/>
          <color auto="1"/>
          <name val="Calibri"/>
          <scheme val="minor"/>
        </font>
      </dxf>
    </rfmt>
    <rfmt sheetId="2" sqref="F60" start="0" length="0">
      <dxf>
        <font>
          <sz val="11"/>
          <color auto="1"/>
          <name val="Calibri"/>
          <scheme val="minor"/>
        </font>
      </dxf>
    </rfmt>
    <rfmt sheetId="2" sqref="F62" start="0" length="0">
      <dxf>
        <font>
          <sz val="11"/>
          <color auto="1"/>
          <name val="Calibri"/>
          <scheme val="minor"/>
        </font>
      </dxf>
    </rfmt>
    <rfmt sheetId="2" sqref="F63" start="0" length="0">
      <dxf>
        <font>
          <sz val="11"/>
          <color auto="1"/>
          <name val="Calibri"/>
          <scheme val="minor"/>
        </font>
      </dxf>
    </rfmt>
    <rfmt sheetId="2" sqref="F64" start="0" length="0">
      <dxf>
        <font>
          <sz val="11"/>
          <color auto="1"/>
          <name val="Calibri"/>
          <scheme val="minor"/>
        </font>
      </dxf>
    </rfmt>
    <rfmt sheetId="2" sqref="F65" start="0" length="0">
      <dxf>
        <font>
          <sz val="12"/>
          <color auto="1"/>
          <name val="Times New Roman"/>
          <scheme val="none"/>
        </font>
      </dxf>
    </rfmt>
    <rfmt sheetId="2" sqref="F66" start="0" length="0">
      <dxf>
        <font>
          <sz val="11"/>
          <color auto="1"/>
          <name val="Calibri"/>
          <scheme val="minor"/>
        </font>
      </dxf>
    </rfmt>
    <rfmt sheetId="2" sqref="F67" start="0" length="0">
      <dxf>
        <font>
          <sz val="12"/>
          <color auto="1"/>
          <name val="Times New Roman"/>
          <scheme val="none"/>
        </font>
      </dxf>
    </rfmt>
    <rfmt sheetId="2" sqref="F68" start="0" length="0">
      <dxf>
        <font>
          <sz val="11"/>
          <color auto="1"/>
          <name val="Calibri"/>
          <scheme val="minor"/>
        </font>
      </dxf>
    </rfmt>
    <rfmt sheetId="2" sqref="F69" start="0" length="0">
      <dxf>
        <font>
          <sz val="11"/>
          <color auto="1"/>
          <name val="Calibri"/>
          <scheme val="minor"/>
        </font>
      </dxf>
    </rfmt>
    <rfmt sheetId="2" sqref="F70" start="0" length="0">
      <dxf>
        <font>
          <sz val="11"/>
          <color auto="1"/>
          <name val="Calibri"/>
          <scheme val="minor"/>
        </font>
      </dxf>
    </rfmt>
    <rfmt sheetId="2" sqref="F71" start="0" length="0">
      <dxf>
        <font>
          <sz val="11"/>
          <color auto="1"/>
          <name val="Calibri"/>
          <scheme val="minor"/>
        </font>
      </dxf>
    </rfmt>
    <rfmt sheetId="2" sqref="F72" start="0" length="0">
      <dxf>
        <font>
          <sz val="11"/>
          <color auto="1"/>
          <name val="Calibri"/>
          <scheme val="minor"/>
        </font>
      </dxf>
    </rfmt>
    <rfmt sheetId="2" sqref="F73" start="0" length="0">
      <dxf>
        <font>
          <sz val="11"/>
          <color auto="1"/>
          <name val="Calibri"/>
          <scheme val="minor"/>
        </font>
      </dxf>
    </rfmt>
    <rfmt sheetId="2" sqref="F74" start="0" length="0">
      <dxf>
        <font>
          <sz val="11"/>
          <color auto="1"/>
          <name val="Calibri"/>
          <scheme val="minor"/>
        </font>
      </dxf>
    </rfmt>
    <rfmt sheetId="2" sqref="F75" start="0" length="0">
      <dxf>
        <font>
          <sz val="11"/>
          <color auto="1"/>
          <name val="Calibri"/>
          <scheme val="minor"/>
        </font>
      </dxf>
    </rfmt>
    <rfmt sheetId="2" sqref="F76" start="0" length="0">
      <dxf>
        <font>
          <sz val="11"/>
          <color auto="1"/>
          <name val="Calibri"/>
          <scheme val="minor"/>
        </font>
      </dxf>
    </rfmt>
    <rfmt sheetId="2" sqref="F77" start="0" length="0">
      <dxf>
        <font>
          <sz val="11"/>
          <color auto="1"/>
          <name val="Calibri"/>
          <scheme val="minor"/>
        </font>
      </dxf>
    </rfmt>
    <rfmt sheetId="2" sqref="F78" start="0" length="0">
      <dxf>
        <font>
          <sz val="11"/>
          <color auto="1"/>
          <name val="Calibri"/>
          <scheme val="minor"/>
        </font>
      </dxf>
    </rfmt>
    <rfmt sheetId="2" sqref="F79" start="0" length="0">
      <dxf>
        <font>
          <sz val="11"/>
          <color auto="1"/>
          <name val="Calibri"/>
          <scheme val="minor"/>
        </font>
      </dxf>
    </rfmt>
    <rfmt sheetId="2" sqref="F80" start="0" length="0">
      <dxf>
        <font>
          <sz val="11"/>
          <color auto="1"/>
          <name val="Calibri"/>
          <scheme val="minor"/>
        </font>
      </dxf>
    </rfmt>
    <rfmt sheetId="2" sqref="F81" start="0" length="0">
      <dxf>
        <font>
          <sz val="11"/>
          <color auto="1"/>
          <name val="Calibri"/>
          <scheme val="minor"/>
        </font>
      </dxf>
    </rfmt>
    <rfmt sheetId="2" sqref="F82" start="0" length="0">
      <dxf>
        <font>
          <sz val="11"/>
          <color auto="1"/>
          <name val="Calibri"/>
          <scheme val="minor"/>
        </font>
      </dxf>
    </rfmt>
    <rfmt sheetId="2" sqref="F83" start="0" length="0">
      <dxf>
        <font>
          <sz val="11"/>
          <color auto="1"/>
          <name val="Calibri"/>
          <scheme val="minor"/>
        </font>
      </dxf>
    </rfmt>
    <rfmt sheetId="2" sqref="F84" start="0" length="0">
      <dxf>
        <font>
          <sz val="11"/>
          <color auto="1"/>
          <name val="Calibri"/>
          <scheme val="minor"/>
        </font>
      </dxf>
    </rfmt>
    <rfmt sheetId="2" sqref="F85" start="0" length="0">
      <dxf>
        <font>
          <sz val="11"/>
          <color auto="1"/>
          <name val="Calibri"/>
          <scheme val="minor"/>
        </font>
      </dxf>
    </rfmt>
    <rfmt sheetId="2" sqref="F86" start="0" length="0">
      <dxf>
        <font>
          <sz val="11"/>
          <color auto="1"/>
          <name val="Calibri"/>
          <scheme val="minor"/>
        </font>
      </dxf>
    </rfmt>
    <rfmt sheetId="2" sqref="F87" start="0" length="0">
      <dxf>
        <font>
          <sz val="11"/>
          <color auto="1"/>
          <name val="Calibri"/>
          <scheme val="minor"/>
        </font>
      </dxf>
    </rfmt>
    <rfmt sheetId="2" sqref="F88" start="0" length="0">
      <dxf>
        <font>
          <sz val="11"/>
          <color auto="1"/>
          <name val="Calibri"/>
          <scheme val="minor"/>
        </font>
      </dxf>
    </rfmt>
    <rfmt sheetId="2" sqref="F89" start="0" length="0">
      <dxf>
        <font>
          <sz val="11"/>
          <color auto="1"/>
          <name val="Calibri"/>
          <scheme val="minor"/>
        </font>
      </dxf>
    </rfmt>
    <rfmt sheetId="2" sqref="F90" start="0" length="0">
      <dxf>
        <font>
          <sz val="11"/>
          <color auto="1"/>
          <name val="Calibri"/>
          <scheme val="minor"/>
        </font>
      </dxf>
    </rfmt>
    <rfmt sheetId="2" sqref="F91" start="0" length="0">
      <dxf>
        <font>
          <sz val="11"/>
          <color auto="1"/>
          <name val="Calibri"/>
          <scheme val="minor"/>
        </font>
      </dxf>
    </rfmt>
    <rfmt sheetId="2" sqref="F92" start="0" length="0">
      <dxf>
        <font>
          <sz val="11"/>
          <color auto="1"/>
          <name val="Calibri"/>
          <scheme val="minor"/>
        </font>
      </dxf>
    </rfmt>
    <rfmt sheetId="2" sqref="F93" start="0" length="0">
      <dxf>
        <font>
          <sz val="11"/>
          <color auto="1"/>
          <name val="Calibri"/>
          <scheme val="minor"/>
        </font>
      </dxf>
    </rfmt>
    <rfmt sheetId="2" sqref="F94" start="0" length="0">
      <dxf>
        <font>
          <sz val="11"/>
          <color auto="1"/>
          <name val="Calibri"/>
          <scheme val="minor"/>
        </font>
      </dxf>
    </rfmt>
    <rfmt sheetId="2" sqref="F95" start="0" length="0">
      <dxf>
        <font>
          <sz val="11"/>
          <color auto="1"/>
          <name val="Calibri"/>
          <scheme val="minor"/>
        </font>
      </dxf>
    </rfmt>
    <rfmt sheetId="2" sqref="F96" start="0" length="0">
      <dxf>
        <font>
          <sz val="11"/>
          <color auto="1"/>
          <name val="Calibri"/>
          <scheme val="minor"/>
        </font>
      </dxf>
    </rfmt>
    <rfmt sheetId="2" sqref="F97" start="0" length="0">
      <dxf>
        <font>
          <sz val="11"/>
          <color auto="1"/>
          <name val="Calibri"/>
          <scheme val="minor"/>
        </font>
      </dxf>
    </rfmt>
    <rfmt sheetId="2" sqref="F98" start="0" length="0">
      <dxf>
        <font>
          <sz val="11"/>
          <color auto="1"/>
          <name val="Calibri"/>
          <scheme val="minor"/>
        </font>
      </dxf>
    </rfmt>
    <rfmt sheetId="2" sqref="F99" start="0" length="0">
      <dxf>
        <font>
          <sz val="11"/>
          <color auto="1"/>
          <name val="Calibri"/>
          <scheme val="minor"/>
        </font>
      </dxf>
    </rfmt>
    <rfmt sheetId="2" sqref="F100" start="0" length="0">
      <dxf>
        <font>
          <sz val="11"/>
          <color auto="1"/>
          <name val="Calibri"/>
          <scheme val="minor"/>
        </font>
      </dxf>
    </rfmt>
    <rfmt sheetId="2" sqref="F101" start="0" length="0">
      <dxf>
        <font>
          <sz val="11"/>
          <color auto="1"/>
          <name val="Calibri"/>
          <scheme val="minor"/>
        </font>
      </dxf>
    </rfmt>
    <rfmt sheetId="2" sqref="F102" start="0" length="0">
      <dxf>
        <font>
          <sz val="11"/>
          <color auto="1"/>
          <name val="Calibri"/>
          <scheme val="minor"/>
        </font>
      </dxf>
    </rfmt>
    <rfmt sheetId="2" sqref="F103" start="0" length="0">
      <dxf>
        <font>
          <sz val="11"/>
          <color auto="1"/>
          <name val="Calibri"/>
          <scheme val="minor"/>
        </font>
      </dxf>
    </rfmt>
    <rfmt sheetId="2" sqref="F104" start="0" length="0">
      <dxf>
        <font>
          <sz val="11"/>
          <color auto="1"/>
          <name val="Calibri"/>
          <scheme val="minor"/>
        </font>
      </dxf>
    </rfmt>
    <rfmt sheetId="2" sqref="F105" start="0" length="0">
      <dxf>
        <font>
          <sz val="11"/>
          <color auto="1"/>
          <name val="Calibri"/>
          <scheme val="minor"/>
        </font>
      </dxf>
    </rfmt>
    <rfmt sheetId="2" sqref="F106" start="0" length="0">
      <dxf>
        <font>
          <sz val="11"/>
          <color auto="1"/>
          <name val="Calibri"/>
          <scheme val="minor"/>
        </font>
      </dxf>
    </rfmt>
    <rfmt sheetId="2" sqref="F107" start="0" length="0">
      <dxf>
        <font>
          <sz val="11"/>
          <color auto="1"/>
          <name val="Calibri"/>
          <scheme val="minor"/>
        </font>
      </dxf>
    </rfmt>
    <rfmt sheetId="2" sqref="F108" start="0" length="0">
      <dxf>
        <font>
          <sz val="11"/>
          <color auto="1"/>
          <name val="Calibri"/>
          <scheme val="minor"/>
        </font>
      </dxf>
    </rfmt>
    <rfmt sheetId="2" sqref="F109" start="0" length="0">
      <dxf>
        <font>
          <sz val="11"/>
          <color auto="1"/>
          <name val="Calibri"/>
          <scheme val="minor"/>
        </font>
      </dxf>
    </rfmt>
    <rfmt sheetId="2" sqref="F110" start="0" length="0">
      <dxf>
        <font>
          <sz val="11"/>
          <color auto="1"/>
          <name val="Calibri"/>
          <scheme val="minor"/>
        </font>
      </dxf>
    </rfmt>
    <rcc rId="0" sId="2" dxf="1">
      <nc r="F111">
        <f>B111-#REF!</f>
      </nc>
      <ndxf>
        <font>
          <sz val="11"/>
          <color auto="1"/>
          <name val="Calibri"/>
          <scheme val="minor"/>
        </font>
        <numFmt numFmtId="164" formatCode="#,##0.000"/>
      </ndxf>
    </rcc>
    <rfmt sheetId="2" sqref="F112" start="0" length="0">
      <dxf>
        <font>
          <sz val="11"/>
          <color auto="1"/>
          <name val="Calibri"/>
          <scheme val="minor"/>
        </font>
      </dxf>
    </rfmt>
    <rfmt sheetId="2" sqref="F113" start="0" length="0">
      <dxf>
        <font>
          <sz val="11"/>
          <color auto="1"/>
          <name val="Calibri"/>
          <scheme val="minor"/>
        </font>
      </dxf>
    </rfmt>
    <rfmt sheetId="2" sqref="F114" start="0" length="0">
      <dxf>
        <font>
          <sz val="11"/>
          <color auto="1"/>
          <name val="Calibri"/>
          <scheme val="minor"/>
        </font>
      </dxf>
    </rfmt>
    <rfmt sheetId="2" sqref="F115" start="0" length="0">
      <dxf>
        <font>
          <sz val="11"/>
          <color auto="1"/>
          <name val="Calibri"/>
          <scheme val="minor"/>
        </font>
      </dxf>
    </rfmt>
    <rfmt sheetId="2" sqref="F116" start="0" length="0">
      <dxf>
        <font>
          <sz val="11"/>
          <color auto="1"/>
          <name val="Calibri"/>
          <scheme val="minor"/>
        </font>
      </dxf>
    </rfmt>
    <rfmt sheetId="2" sqref="F117" start="0" length="0">
      <dxf>
        <font>
          <sz val="11"/>
          <color auto="1"/>
          <name val="Calibri"/>
          <scheme val="minor"/>
        </font>
      </dxf>
    </rfmt>
    <rfmt sheetId="2" sqref="F118" start="0" length="0">
      <dxf>
        <font>
          <sz val="11"/>
          <color auto="1"/>
          <name val="Calibri"/>
          <scheme val="minor"/>
        </font>
      </dxf>
    </rfmt>
    <rfmt sheetId="2" sqref="F119" start="0" length="0">
      <dxf>
        <font>
          <sz val="11"/>
          <color auto="1"/>
          <name val="Calibri"/>
          <scheme val="minor"/>
        </font>
      </dxf>
    </rfmt>
    <rfmt sheetId="2" sqref="F121" start="0" length="0">
      <dxf>
        <font>
          <sz val="11"/>
          <color auto="1"/>
          <name val="Calibri"/>
          <scheme val="minor"/>
        </font>
      </dxf>
    </rfmt>
    <rfmt sheetId="2" sqref="F122" start="0" length="0">
      <dxf>
        <font>
          <sz val="11"/>
          <color auto="1"/>
          <name val="Calibri"/>
          <scheme val="minor"/>
        </font>
      </dxf>
    </rfmt>
    <rfmt sheetId="2" sqref="F123" start="0" length="0">
      <dxf>
        <font>
          <sz val="11"/>
          <color auto="1"/>
          <name val="Calibri"/>
          <scheme val="minor"/>
        </font>
      </dxf>
    </rfmt>
    <rfmt sheetId="2" sqref="F124" start="0" length="0">
      <dxf>
        <font>
          <sz val="11"/>
          <color auto="1"/>
          <name val="Calibri"/>
          <scheme val="minor"/>
        </font>
      </dxf>
    </rfmt>
    <rfmt sheetId="2" sqref="F125" start="0" length="0">
      <dxf>
        <font>
          <sz val="11"/>
          <color auto="1"/>
          <name val="Calibri"/>
          <scheme val="minor"/>
        </font>
      </dxf>
    </rfmt>
    <rfmt sheetId="2" sqref="F126" start="0" length="0">
      <dxf>
        <font>
          <sz val="11"/>
          <color auto="1"/>
          <name val="Calibri"/>
          <scheme val="minor"/>
        </font>
      </dxf>
    </rfmt>
    <rfmt sheetId="2" sqref="F127" start="0" length="0">
      <dxf>
        <font>
          <sz val="11"/>
          <color auto="1"/>
          <name val="Calibri"/>
          <scheme val="minor"/>
        </font>
      </dxf>
    </rfmt>
    <rfmt sheetId="2" sqref="F128" start="0" length="0">
      <dxf>
        <font>
          <sz val="11"/>
          <color auto="1"/>
          <name val="Calibri"/>
          <scheme val="minor"/>
        </font>
      </dxf>
    </rfmt>
    <rfmt sheetId="2" sqref="F129" start="0" length="0">
      <dxf>
        <font>
          <sz val="11"/>
          <color auto="1"/>
          <name val="Calibri"/>
          <scheme val="minor"/>
        </font>
      </dxf>
    </rfmt>
    <rfmt sheetId="2" sqref="F130" start="0" length="0">
      <dxf>
        <font>
          <sz val="11"/>
          <color auto="1"/>
          <name val="Calibri"/>
          <scheme val="minor"/>
        </font>
      </dxf>
    </rfmt>
    <rfmt sheetId="2" sqref="F131" start="0" length="0">
      <dxf>
        <font>
          <sz val="11"/>
          <color auto="1"/>
          <name val="Calibri"/>
          <scheme val="minor"/>
        </font>
      </dxf>
    </rfmt>
    <rfmt sheetId="2" sqref="F132" start="0" length="0">
      <dxf>
        <font>
          <sz val="11"/>
          <color auto="1"/>
          <name val="Calibri"/>
          <scheme val="minor"/>
        </font>
      </dxf>
    </rfmt>
    <rfmt sheetId="2" sqref="F133" start="0" length="0">
      <dxf>
        <font>
          <sz val="11"/>
          <color auto="1"/>
          <name val="Calibri"/>
          <scheme val="minor"/>
        </font>
      </dxf>
    </rfmt>
    <rfmt sheetId="2" sqref="F134" start="0" length="0">
      <dxf>
        <font>
          <sz val="11"/>
          <color auto="1"/>
          <name val="Calibri"/>
          <scheme val="minor"/>
        </font>
      </dxf>
    </rfmt>
    <rfmt sheetId="2" sqref="F135" start="0" length="0">
      <dxf>
        <font>
          <sz val="11"/>
          <color auto="1"/>
          <name val="Calibri"/>
          <scheme val="minor"/>
        </font>
      </dxf>
    </rfmt>
    <rfmt sheetId="2" sqref="F136" start="0" length="0">
      <dxf>
        <font>
          <sz val="11"/>
          <color auto="1"/>
          <name val="Calibri"/>
          <scheme val="minor"/>
        </font>
      </dxf>
    </rfmt>
    <rfmt sheetId="2" sqref="F137" start="0" length="0">
      <dxf>
        <font>
          <sz val="11"/>
          <color auto="1"/>
          <name val="Calibri"/>
          <scheme val="minor"/>
        </font>
      </dxf>
    </rfmt>
    <rfmt sheetId="2" sqref="F138" start="0" length="0">
      <dxf>
        <font>
          <sz val="11"/>
          <color auto="1"/>
          <name val="Calibri"/>
          <scheme val="minor"/>
        </font>
      </dxf>
    </rfmt>
    <rfmt sheetId="2" sqref="F140" start="0" length="0">
      <dxf>
        <font>
          <sz val="11"/>
          <color auto="1"/>
          <name val="Calibri"/>
          <scheme val="minor"/>
        </font>
      </dxf>
    </rfmt>
    <rfmt sheetId="2" sqref="F141" start="0" length="0">
      <dxf>
        <font>
          <sz val="11"/>
          <color auto="1"/>
          <name val="Calibri"/>
          <scheme val="minor"/>
        </font>
      </dxf>
    </rfmt>
    <rfmt sheetId="2" sqref="F142" start="0" length="0">
      <dxf>
        <font>
          <sz val="11"/>
          <color auto="1"/>
          <name val="Calibri"/>
          <scheme val="minor"/>
        </font>
      </dxf>
    </rfmt>
  </rrc>
  <rrc rId="81" sId="2" ref="F1:F1048576" action="deleteCol">
    <rfmt sheetId="2" xfDxf="1" sqref="F1:F1048576" start="0" length="0"/>
    <rfmt sheetId="2" sqref="F7" start="0" length="0">
      <dxf>
        <font>
          <sz val="11"/>
          <color auto="1"/>
          <name val="Calibri"/>
          <scheme val="minor"/>
        </font>
      </dxf>
    </rfmt>
    <rfmt sheetId="2" sqref="F8" start="0" length="0">
      <dxf>
        <font>
          <sz val="11"/>
          <color rgb="FFFF0000"/>
          <name val="Calibri"/>
          <scheme val="minor"/>
        </font>
      </dxf>
    </rfmt>
    <rfmt sheetId="2" sqref="F11" start="0" length="0">
      <dxf>
        <font>
          <sz val="11"/>
          <color rgb="FFFF0000"/>
          <name val="Calibri"/>
          <scheme val="minor"/>
        </font>
      </dxf>
    </rfmt>
    <rfmt sheetId="2" sqref="F12" start="0" length="0">
      <dxf>
        <font>
          <sz val="11"/>
          <color rgb="FFFF0000"/>
          <name val="Calibri"/>
          <scheme val="minor"/>
        </font>
      </dxf>
    </rfmt>
    <rfmt sheetId="2" sqref="F13" start="0" length="0">
      <dxf>
        <font>
          <sz val="11"/>
          <color rgb="FFFF0000"/>
          <name val="Calibri"/>
          <scheme val="minor"/>
        </font>
      </dxf>
    </rfmt>
    <rfmt sheetId="2" sqref="F14" start="0" length="0">
      <dxf>
        <font>
          <sz val="11"/>
          <color rgb="FF002060"/>
          <name val="Calibri"/>
          <scheme val="minor"/>
        </font>
      </dxf>
    </rfmt>
    <rfmt sheetId="2" sqref="F15" start="0" length="0">
      <dxf>
        <font>
          <sz val="11"/>
          <color rgb="FF002060"/>
          <name val="Calibri"/>
          <scheme val="minor"/>
        </font>
      </dxf>
    </rfmt>
    <rfmt sheetId="2" sqref="F16" start="0" length="0">
      <dxf>
        <font>
          <sz val="11"/>
          <color rgb="FF002060"/>
          <name val="Calibri"/>
          <scheme val="minor"/>
        </font>
      </dxf>
    </rfmt>
    <rfmt sheetId="2" sqref="F17" start="0" length="0">
      <dxf>
        <font>
          <sz val="11"/>
          <color auto="1"/>
          <name val="Calibri"/>
          <scheme val="minor"/>
        </font>
      </dxf>
    </rfmt>
    <rfmt sheetId="2" sqref="F27" start="0" length="0">
      <dxf>
        <font>
          <sz val="11"/>
          <color auto="1"/>
          <name val="Calibri"/>
          <scheme val="minor"/>
        </font>
      </dxf>
    </rfmt>
    <rfmt sheetId="2" sqref="F29" start="0" length="0">
      <dxf>
        <font>
          <sz val="11"/>
          <color auto="1"/>
          <name val="Calibri"/>
          <scheme val="minor"/>
        </font>
      </dxf>
    </rfmt>
    <rfmt sheetId="2" sqref="F30" start="0" length="0">
      <dxf>
        <font>
          <sz val="11"/>
          <color rgb="FFFF0000"/>
          <name val="Calibri"/>
          <scheme val="minor"/>
        </font>
      </dxf>
    </rfmt>
    <rfmt sheetId="2" sqref="F31" start="0" length="0">
      <dxf>
        <font>
          <sz val="11"/>
          <color rgb="FFFF0000"/>
          <name val="Calibri"/>
          <scheme val="minor"/>
        </font>
      </dxf>
    </rfmt>
    <rfmt sheetId="2" sqref="F32" start="0" length="0">
      <dxf>
        <font>
          <sz val="11"/>
          <color auto="1"/>
          <name val="Calibri"/>
          <scheme val="minor"/>
        </font>
      </dxf>
    </rfmt>
    <rfmt sheetId="2" sqref="F33" start="0" length="0">
      <dxf>
        <font>
          <sz val="11"/>
          <color auto="1"/>
          <name val="Calibri"/>
          <scheme val="minor"/>
        </font>
      </dxf>
    </rfmt>
    <rfmt sheetId="2" sqref="F34" start="0" length="0">
      <dxf>
        <font>
          <sz val="11"/>
          <color auto="1"/>
          <name val="Calibri"/>
          <scheme val="minor"/>
        </font>
      </dxf>
    </rfmt>
    <rfmt sheetId="2" sqref="F35" start="0" length="0">
      <dxf>
        <font>
          <sz val="11"/>
          <color auto="1"/>
          <name val="Calibri"/>
          <scheme val="minor"/>
        </font>
      </dxf>
    </rfmt>
    <rfmt sheetId="2" sqref="F36" start="0" length="0">
      <dxf>
        <font>
          <sz val="11"/>
          <color auto="1"/>
          <name val="Calibri"/>
          <scheme val="minor"/>
        </font>
      </dxf>
    </rfmt>
    <rfmt sheetId="2" sqref="F37" start="0" length="0">
      <dxf>
        <font>
          <sz val="11"/>
          <color auto="1"/>
          <name val="Calibri"/>
          <scheme val="minor"/>
        </font>
      </dxf>
    </rfmt>
    <rfmt sheetId="2" sqref="F38" start="0" length="0">
      <dxf>
        <font>
          <sz val="11"/>
          <color auto="1"/>
          <name val="Calibri"/>
          <scheme val="minor"/>
        </font>
      </dxf>
    </rfmt>
    <rfmt sheetId="2" sqref="F39" start="0" length="0">
      <dxf>
        <font>
          <sz val="11"/>
          <color auto="1"/>
          <name val="Calibri"/>
          <scheme val="minor"/>
        </font>
      </dxf>
    </rfmt>
    <rfmt sheetId="2" sqref="F40" start="0" length="0">
      <dxf>
        <font>
          <sz val="11"/>
          <color auto="1"/>
          <name val="Calibri"/>
          <scheme val="minor"/>
        </font>
      </dxf>
    </rfmt>
    <rfmt sheetId="2" sqref="F41" start="0" length="0">
      <dxf>
        <font>
          <sz val="11"/>
          <color auto="1"/>
          <name val="Calibri"/>
          <scheme val="minor"/>
        </font>
      </dxf>
    </rfmt>
    <rfmt sheetId="2" sqref="F42" start="0" length="0">
      <dxf>
        <font>
          <sz val="11"/>
          <color auto="1"/>
          <name val="Calibri"/>
          <scheme val="minor"/>
        </font>
      </dxf>
    </rfmt>
    <rfmt sheetId="2" sqref="F45" start="0" length="0">
      <dxf>
        <font>
          <sz val="11"/>
          <color rgb="FFFF0000"/>
          <name val="Calibri"/>
          <scheme val="minor"/>
        </font>
      </dxf>
    </rfmt>
    <rfmt sheetId="2" sqref="F46" start="0" length="0">
      <dxf>
        <font>
          <sz val="11"/>
          <color rgb="FFFF0000"/>
          <name val="Calibri"/>
          <scheme val="minor"/>
        </font>
      </dxf>
    </rfmt>
    <rfmt sheetId="2" sqref="F47" start="0" length="0">
      <dxf>
        <font>
          <sz val="11"/>
          <color rgb="FFFF0000"/>
          <name val="Calibri"/>
          <scheme val="minor"/>
        </font>
      </dxf>
    </rfmt>
    <rfmt sheetId="2" sqref="F48" start="0" length="0">
      <dxf>
        <font>
          <sz val="11"/>
          <color rgb="FFFF0000"/>
          <name val="Calibri"/>
          <scheme val="minor"/>
        </font>
      </dxf>
    </rfmt>
    <rfmt sheetId="2" sqref="F49" start="0" length="0">
      <dxf>
        <font>
          <sz val="11"/>
          <color rgb="FFFF0000"/>
          <name val="Calibri"/>
          <scheme val="minor"/>
        </font>
      </dxf>
    </rfmt>
    <rfmt sheetId="2" sqref="F50" start="0" length="0">
      <dxf>
        <font>
          <sz val="11"/>
          <color rgb="FFFF0000"/>
          <name val="Calibri"/>
          <scheme val="minor"/>
        </font>
      </dxf>
    </rfmt>
    <rfmt sheetId="2" sqref="F53" start="0" length="0">
      <dxf>
        <font>
          <sz val="11"/>
          <color rgb="FFFF0000"/>
          <name val="Calibri"/>
          <scheme val="minor"/>
        </font>
      </dxf>
    </rfmt>
    <rfmt sheetId="2" sqref="F54" start="0" length="0">
      <dxf>
        <font>
          <sz val="11"/>
          <color rgb="FFFF0000"/>
          <name val="Calibri"/>
          <scheme val="minor"/>
        </font>
      </dxf>
    </rfmt>
    <rfmt sheetId="2" sqref="F55" start="0" length="0">
      <dxf>
        <font>
          <sz val="11"/>
          <color rgb="FFFF0000"/>
          <name val="Calibri"/>
          <scheme val="minor"/>
        </font>
      </dxf>
    </rfmt>
    <rfmt sheetId="2" sqref="F56" start="0" length="0">
      <dxf>
        <font>
          <sz val="11"/>
          <color rgb="FFFF0000"/>
          <name val="Calibri"/>
          <scheme val="minor"/>
        </font>
      </dxf>
    </rfmt>
    <rfmt sheetId="2" sqref="F57" start="0" length="0">
      <dxf>
        <font>
          <sz val="11"/>
          <color rgb="FFFF0000"/>
          <name val="Calibri"/>
          <scheme val="minor"/>
        </font>
      </dxf>
    </rfmt>
    <rfmt sheetId="2" sqref="F58" start="0" length="0">
      <dxf>
        <font>
          <sz val="11"/>
          <color rgb="FFFF0000"/>
          <name val="Calibri"/>
          <scheme val="minor"/>
        </font>
      </dxf>
    </rfmt>
    <rfmt sheetId="2" sqref="F59" start="0" length="0">
      <dxf>
        <font>
          <sz val="11"/>
          <color auto="1"/>
          <name val="Calibri"/>
          <scheme val="minor"/>
        </font>
      </dxf>
    </rfmt>
    <rfmt sheetId="2" sqref="F60" start="0" length="0">
      <dxf>
        <font>
          <sz val="11"/>
          <color auto="1"/>
          <name val="Calibri"/>
          <scheme val="minor"/>
        </font>
      </dxf>
    </rfmt>
    <rfmt sheetId="2" sqref="F62" start="0" length="0">
      <dxf>
        <font>
          <sz val="11"/>
          <color auto="1"/>
          <name val="Calibri"/>
          <scheme val="minor"/>
        </font>
      </dxf>
    </rfmt>
    <rfmt sheetId="2" sqref="F63" start="0" length="0">
      <dxf>
        <font>
          <sz val="11"/>
          <color auto="1"/>
          <name val="Calibri"/>
          <scheme val="minor"/>
        </font>
      </dxf>
    </rfmt>
    <rfmt sheetId="2" sqref="F64" start="0" length="0">
      <dxf>
        <font>
          <sz val="11"/>
          <color auto="1"/>
          <name val="Calibri"/>
          <scheme val="minor"/>
        </font>
      </dxf>
    </rfmt>
    <rfmt sheetId="2" sqref="F65" start="0" length="0">
      <dxf>
        <font>
          <sz val="12"/>
          <color auto="1"/>
          <name val="Times New Roman"/>
          <scheme val="none"/>
        </font>
      </dxf>
    </rfmt>
    <rfmt sheetId="2" sqref="F66" start="0" length="0">
      <dxf>
        <font>
          <sz val="11"/>
          <color auto="1"/>
          <name val="Calibri"/>
          <scheme val="minor"/>
        </font>
      </dxf>
    </rfmt>
    <rfmt sheetId="2" sqref="F67" start="0" length="0">
      <dxf>
        <font>
          <sz val="12"/>
          <color auto="1"/>
          <name val="Times New Roman"/>
          <scheme val="none"/>
        </font>
      </dxf>
    </rfmt>
    <rfmt sheetId="2" sqref="F68" start="0" length="0">
      <dxf>
        <font>
          <sz val="11"/>
          <color auto="1"/>
          <name val="Calibri"/>
          <scheme val="minor"/>
        </font>
      </dxf>
    </rfmt>
    <rfmt sheetId="2" sqref="F69" start="0" length="0">
      <dxf>
        <font>
          <sz val="11"/>
          <color auto="1"/>
          <name val="Calibri"/>
          <scheme val="minor"/>
        </font>
      </dxf>
    </rfmt>
    <rfmt sheetId="2" sqref="F70" start="0" length="0">
      <dxf>
        <font>
          <sz val="11"/>
          <color auto="1"/>
          <name val="Calibri"/>
          <scheme val="minor"/>
        </font>
      </dxf>
    </rfmt>
    <rfmt sheetId="2" sqref="F71" start="0" length="0">
      <dxf>
        <font>
          <sz val="11"/>
          <color auto="1"/>
          <name val="Calibri"/>
          <scheme val="minor"/>
        </font>
      </dxf>
    </rfmt>
    <rfmt sheetId="2" sqref="F72" start="0" length="0">
      <dxf>
        <font>
          <sz val="11"/>
          <color auto="1"/>
          <name val="Calibri"/>
          <scheme val="minor"/>
        </font>
      </dxf>
    </rfmt>
    <rfmt sheetId="2" sqref="F73" start="0" length="0">
      <dxf>
        <font>
          <sz val="11"/>
          <color auto="1"/>
          <name val="Calibri"/>
          <scheme val="minor"/>
        </font>
      </dxf>
    </rfmt>
    <rfmt sheetId="2" sqref="F74" start="0" length="0">
      <dxf>
        <font>
          <sz val="11"/>
          <color auto="1"/>
          <name val="Calibri"/>
          <scheme val="minor"/>
        </font>
      </dxf>
    </rfmt>
    <rfmt sheetId="2" sqref="F75" start="0" length="0">
      <dxf>
        <font>
          <sz val="11"/>
          <color auto="1"/>
          <name val="Calibri"/>
          <scheme val="minor"/>
        </font>
      </dxf>
    </rfmt>
    <rfmt sheetId="2" sqref="F76" start="0" length="0">
      <dxf>
        <font>
          <sz val="11"/>
          <color auto="1"/>
          <name val="Calibri"/>
          <scheme val="minor"/>
        </font>
      </dxf>
    </rfmt>
    <rfmt sheetId="2" sqref="F77" start="0" length="0">
      <dxf>
        <font>
          <sz val="11"/>
          <color auto="1"/>
          <name val="Calibri"/>
          <scheme val="minor"/>
        </font>
      </dxf>
    </rfmt>
    <rfmt sheetId="2" sqref="F78" start="0" length="0">
      <dxf>
        <font>
          <sz val="11"/>
          <color auto="1"/>
          <name val="Calibri"/>
          <scheme val="minor"/>
        </font>
      </dxf>
    </rfmt>
    <rfmt sheetId="2" sqref="F79" start="0" length="0">
      <dxf>
        <font>
          <sz val="11"/>
          <color auto="1"/>
          <name val="Calibri"/>
          <scheme val="minor"/>
        </font>
      </dxf>
    </rfmt>
    <rfmt sheetId="2" sqref="F80" start="0" length="0">
      <dxf>
        <font>
          <sz val="11"/>
          <color auto="1"/>
          <name val="Calibri"/>
          <scheme val="minor"/>
        </font>
      </dxf>
    </rfmt>
    <rfmt sheetId="2" sqref="F81" start="0" length="0">
      <dxf>
        <font>
          <sz val="11"/>
          <color auto="1"/>
          <name val="Calibri"/>
          <scheme val="minor"/>
        </font>
      </dxf>
    </rfmt>
    <rfmt sheetId="2" sqref="F82" start="0" length="0">
      <dxf>
        <font>
          <sz val="11"/>
          <color auto="1"/>
          <name val="Calibri"/>
          <scheme val="minor"/>
        </font>
      </dxf>
    </rfmt>
    <rfmt sheetId="2" sqref="F83" start="0" length="0">
      <dxf>
        <font>
          <sz val="11"/>
          <color auto="1"/>
          <name val="Calibri"/>
          <scheme val="minor"/>
        </font>
      </dxf>
    </rfmt>
    <rfmt sheetId="2" sqref="F84" start="0" length="0">
      <dxf>
        <font>
          <sz val="11"/>
          <color auto="1"/>
          <name val="Calibri"/>
          <scheme val="minor"/>
        </font>
      </dxf>
    </rfmt>
    <rfmt sheetId="2" sqref="F85" start="0" length="0">
      <dxf>
        <font>
          <sz val="11"/>
          <color auto="1"/>
          <name val="Calibri"/>
          <scheme val="minor"/>
        </font>
      </dxf>
    </rfmt>
    <rfmt sheetId="2" sqref="F86" start="0" length="0">
      <dxf>
        <font>
          <sz val="11"/>
          <color auto="1"/>
          <name val="Calibri"/>
          <scheme val="minor"/>
        </font>
      </dxf>
    </rfmt>
    <rfmt sheetId="2" sqref="F87" start="0" length="0">
      <dxf>
        <font>
          <sz val="11"/>
          <color auto="1"/>
          <name val="Calibri"/>
          <scheme val="minor"/>
        </font>
      </dxf>
    </rfmt>
    <rfmt sheetId="2" sqref="F88" start="0" length="0">
      <dxf>
        <font>
          <sz val="11"/>
          <color auto="1"/>
          <name val="Calibri"/>
          <scheme val="minor"/>
        </font>
      </dxf>
    </rfmt>
    <rfmt sheetId="2" sqref="F89" start="0" length="0">
      <dxf>
        <font>
          <sz val="11"/>
          <color auto="1"/>
          <name val="Calibri"/>
          <scheme val="minor"/>
        </font>
      </dxf>
    </rfmt>
    <rfmt sheetId="2" sqref="F90" start="0" length="0">
      <dxf>
        <font>
          <sz val="11"/>
          <color auto="1"/>
          <name val="Calibri"/>
          <scheme val="minor"/>
        </font>
      </dxf>
    </rfmt>
    <rfmt sheetId="2" sqref="F91" start="0" length="0">
      <dxf>
        <font>
          <sz val="11"/>
          <color auto="1"/>
          <name val="Calibri"/>
          <scheme val="minor"/>
        </font>
      </dxf>
    </rfmt>
    <rfmt sheetId="2" sqref="F92" start="0" length="0">
      <dxf>
        <font>
          <sz val="11"/>
          <color auto="1"/>
          <name val="Calibri"/>
          <scheme val="minor"/>
        </font>
      </dxf>
    </rfmt>
    <rfmt sheetId="2" sqref="F93" start="0" length="0">
      <dxf>
        <font>
          <sz val="11"/>
          <color auto="1"/>
          <name val="Calibri"/>
          <scheme val="minor"/>
        </font>
      </dxf>
    </rfmt>
    <rfmt sheetId="2" sqref="F94" start="0" length="0">
      <dxf>
        <font>
          <sz val="11"/>
          <color auto="1"/>
          <name val="Calibri"/>
          <scheme val="minor"/>
        </font>
      </dxf>
    </rfmt>
    <rfmt sheetId="2" sqref="F95" start="0" length="0">
      <dxf>
        <font>
          <sz val="11"/>
          <color auto="1"/>
          <name val="Calibri"/>
          <scheme val="minor"/>
        </font>
      </dxf>
    </rfmt>
    <rfmt sheetId="2" sqref="F96" start="0" length="0">
      <dxf>
        <font>
          <sz val="11"/>
          <color auto="1"/>
          <name val="Calibri"/>
          <scheme val="minor"/>
        </font>
      </dxf>
    </rfmt>
    <rfmt sheetId="2" sqref="F97" start="0" length="0">
      <dxf>
        <font>
          <sz val="11"/>
          <color auto="1"/>
          <name val="Calibri"/>
          <scheme val="minor"/>
        </font>
      </dxf>
    </rfmt>
    <rfmt sheetId="2" sqref="F98" start="0" length="0">
      <dxf>
        <font>
          <sz val="11"/>
          <color auto="1"/>
          <name val="Calibri"/>
          <scheme val="minor"/>
        </font>
      </dxf>
    </rfmt>
    <rfmt sheetId="2" sqref="F99" start="0" length="0">
      <dxf>
        <font>
          <sz val="11"/>
          <color auto="1"/>
          <name val="Calibri"/>
          <scheme val="minor"/>
        </font>
      </dxf>
    </rfmt>
    <rfmt sheetId="2" sqref="F100" start="0" length="0">
      <dxf>
        <font>
          <sz val="11"/>
          <color auto="1"/>
          <name val="Calibri"/>
          <scheme val="minor"/>
        </font>
      </dxf>
    </rfmt>
    <rfmt sheetId="2" sqref="F101" start="0" length="0">
      <dxf>
        <font>
          <sz val="11"/>
          <color auto="1"/>
          <name val="Calibri"/>
          <scheme val="minor"/>
        </font>
      </dxf>
    </rfmt>
    <rfmt sheetId="2" sqref="F102" start="0" length="0">
      <dxf>
        <font>
          <sz val="11"/>
          <color auto="1"/>
          <name val="Calibri"/>
          <scheme val="minor"/>
        </font>
      </dxf>
    </rfmt>
    <rfmt sheetId="2" sqref="F103" start="0" length="0">
      <dxf>
        <font>
          <sz val="11"/>
          <color auto="1"/>
          <name val="Calibri"/>
          <scheme val="minor"/>
        </font>
      </dxf>
    </rfmt>
    <rfmt sheetId="2" sqref="F104" start="0" length="0">
      <dxf>
        <font>
          <sz val="11"/>
          <color auto="1"/>
          <name val="Calibri"/>
          <scheme val="minor"/>
        </font>
      </dxf>
    </rfmt>
    <rfmt sheetId="2" sqref="F105" start="0" length="0">
      <dxf>
        <font>
          <sz val="11"/>
          <color auto="1"/>
          <name val="Calibri"/>
          <scheme val="minor"/>
        </font>
      </dxf>
    </rfmt>
    <rfmt sheetId="2" sqref="F106" start="0" length="0">
      <dxf>
        <font>
          <sz val="11"/>
          <color auto="1"/>
          <name val="Calibri"/>
          <scheme val="minor"/>
        </font>
      </dxf>
    </rfmt>
    <rfmt sheetId="2" sqref="F107" start="0" length="0">
      <dxf>
        <font>
          <sz val="11"/>
          <color auto="1"/>
          <name val="Calibri"/>
          <scheme val="minor"/>
        </font>
      </dxf>
    </rfmt>
    <rfmt sheetId="2" sqref="F108" start="0" length="0">
      <dxf>
        <font>
          <sz val="11"/>
          <color auto="1"/>
          <name val="Calibri"/>
          <scheme val="minor"/>
        </font>
      </dxf>
    </rfmt>
    <rfmt sheetId="2" sqref="F109" start="0" length="0">
      <dxf>
        <font>
          <sz val="11"/>
          <color auto="1"/>
          <name val="Calibri"/>
          <scheme val="minor"/>
        </font>
      </dxf>
    </rfmt>
    <rfmt sheetId="2" sqref="F110" start="0" length="0">
      <dxf>
        <font>
          <sz val="11"/>
          <color auto="1"/>
          <name val="Calibri"/>
          <scheme val="minor"/>
        </font>
      </dxf>
    </rfmt>
    <rfmt sheetId="2" sqref="F111" start="0" length="0">
      <dxf>
        <font>
          <sz val="11"/>
          <color auto="1"/>
          <name val="Calibri"/>
          <scheme val="minor"/>
        </font>
      </dxf>
    </rfmt>
    <rfmt sheetId="2" sqref="F112" start="0" length="0">
      <dxf>
        <font>
          <sz val="11"/>
          <color auto="1"/>
          <name val="Calibri"/>
          <scheme val="minor"/>
        </font>
      </dxf>
    </rfmt>
    <rfmt sheetId="2" sqref="F113" start="0" length="0">
      <dxf>
        <font>
          <sz val="11"/>
          <color auto="1"/>
          <name val="Calibri"/>
          <scheme val="minor"/>
        </font>
      </dxf>
    </rfmt>
    <rfmt sheetId="2" sqref="F114" start="0" length="0">
      <dxf>
        <font>
          <sz val="11"/>
          <color auto="1"/>
          <name val="Calibri"/>
          <scheme val="minor"/>
        </font>
      </dxf>
    </rfmt>
    <rfmt sheetId="2" sqref="F115" start="0" length="0">
      <dxf>
        <font>
          <sz val="11"/>
          <color auto="1"/>
          <name val="Calibri"/>
          <scheme val="minor"/>
        </font>
      </dxf>
    </rfmt>
    <rfmt sheetId="2" sqref="F116" start="0" length="0">
      <dxf>
        <font>
          <sz val="11"/>
          <color auto="1"/>
          <name val="Calibri"/>
          <scheme val="minor"/>
        </font>
      </dxf>
    </rfmt>
    <rfmt sheetId="2" sqref="F117" start="0" length="0">
      <dxf>
        <font>
          <sz val="11"/>
          <color auto="1"/>
          <name val="Calibri"/>
          <scheme val="minor"/>
        </font>
      </dxf>
    </rfmt>
    <rfmt sheetId="2" sqref="F118" start="0" length="0">
      <dxf>
        <font>
          <sz val="11"/>
          <color auto="1"/>
          <name val="Calibri"/>
          <scheme val="minor"/>
        </font>
      </dxf>
    </rfmt>
    <rfmt sheetId="2" sqref="F119" start="0" length="0">
      <dxf>
        <font>
          <sz val="11"/>
          <color auto="1"/>
          <name val="Calibri"/>
          <scheme val="minor"/>
        </font>
      </dxf>
    </rfmt>
    <rfmt sheetId="2" sqref="F121" start="0" length="0">
      <dxf>
        <font>
          <sz val="11"/>
          <color auto="1"/>
          <name val="Calibri"/>
          <scheme val="minor"/>
        </font>
      </dxf>
    </rfmt>
    <rfmt sheetId="2" sqref="F122" start="0" length="0">
      <dxf>
        <font>
          <sz val="11"/>
          <color auto="1"/>
          <name val="Calibri"/>
          <scheme val="minor"/>
        </font>
      </dxf>
    </rfmt>
    <rfmt sheetId="2" sqref="F123" start="0" length="0">
      <dxf>
        <font>
          <sz val="11"/>
          <color auto="1"/>
          <name val="Calibri"/>
          <scheme val="minor"/>
        </font>
      </dxf>
    </rfmt>
    <rfmt sheetId="2" sqref="F124" start="0" length="0">
      <dxf>
        <font>
          <sz val="11"/>
          <color auto="1"/>
          <name val="Calibri"/>
          <scheme val="minor"/>
        </font>
      </dxf>
    </rfmt>
    <rfmt sheetId="2" sqref="F125" start="0" length="0">
      <dxf>
        <font>
          <sz val="11"/>
          <color auto="1"/>
          <name val="Calibri"/>
          <scheme val="minor"/>
        </font>
      </dxf>
    </rfmt>
    <rfmt sheetId="2" sqref="F126" start="0" length="0">
      <dxf>
        <font>
          <sz val="11"/>
          <color auto="1"/>
          <name val="Calibri"/>
          <scheme val="minor"/>
        </font>
      </dxf>
    </rfmt>
    <rfmt sheetId="2" sqref="F127" start="0" length="0">
      <dxf>
        <font>
          <sz val="11"/>
          <color auto="1"/>
          <name val="Calibri"/>
          <scheme val="minor"/>
        </font>
      </dxf>
    </rfmt>
    <rfmt sheetId="2" sqref="F128" start="0" length="0">
      <dxf>
        <font>
          <sz val="11"/>
          <color auto="1"/>
          <name val="Calibri"/>
          <scheme val="minor"/>
        </font>
      </dxf>
    </rfmt>
    <rfmt sheetId="2" sqref="F129" start="0" length="0">
      <dxf>
        <font>
          <sz val="11"/>
          <color auto="1"/>
          <name val="Calibri"/>
          <scheme val="minor"/>
        </font>
      </dxf>
    </rfmt>
    <rfmt sheetId="2" sqref="F130" start="0" length="0">
      <dxf>
        <font>
          <sz val="11"/>
          <color auto="1"/>
          <name val="Calibri"/>
          <scheme val="minor"/>
        </font>
      </dxf>
    </rfmt>
    <rfmt sheetId="2" sqref="F131" start="0" length="0">
      <dxf>
        <font>
          <sz val="11"/>
          <color auto="1"/>
          <name val="Calibri"/>
          <scheme val="minor"/>
        </font>
      </dxf>
    </rfmt>
    <rfmt sheetId="2" sqref="F132" start="0" length="0">
      <dxf>
        <font>
          <sz val="11"/>
          <color auto="1"/>
          <name val="Calibri"/>
          <scheme val="minor"/>
        </font>
      </dxf>
    </rfmt>
    <rfmt sheetId="2" sqref="F133" start="0" length="0">
      <dxf>
        <font>
          <sz val="11"/>
          <color auto="1"/>
          <name val="Calibri"/>
          <scheme val="minor"/>
        </font>
      </dxf>
    </rfmt>
    <rfmt sheetId="2" sqref="F134" start="0" length="0">
      <dxf>
        <font>
          <sz val="11"/>
          <color auto="1"/>
          <name val="Calibri"/>
          <scheme val="minor"/>
        </font>
      </dxf>
    </rfmt>
    <rfmt sheetId="2" sqref="F135" start="0" length="0">
      <dxf>
        <font>
          <sz val="11"/>
          <color auto="1"/>
          <name val="Calibri"/>
          <scheme val="minor"/>
        </font>
      </dxf>
    </rfmt>
    <rfmt sheetId="2" sqref="F136" start="0" length="0">
      <dxf>
        <font>
          <sz val="11"/>
          <color auto="1"/>
          <name val="Calibri"/>
          <scheme val="minor"/>
        </font>
      </dxf>
    </rfmt>
    <rfmt sheetId="2" sqref="F137" start="0" length="0">
      <dxf>
        <font>
          <sz val="11"/>
          <color auto="1"/>
          <name val="Calibri"/>
          <scheme val="minor"/>
        </font>
      </dxf>
    </rfmt>
    <rfmt sheetId="2" sqref="F138" start="0" length="0">
      <dxf>
        <font>
          <sz val="11"/>
          <color auto="1"/>
          <name val="Calibri"/>
          <scheme val="minor"/>
        </font>
      </dxf>
    </rfmt>
    <rfmt sheetId="2" sqref="F140" start="0" length="0">
      <dxf>
        <font>
          <sz val="11"/>
          <color auto="1"/>
          <name val="Calibri"/>
          <scheme val="minor"/>
        </font>
      </dxf>
    </rfmt>
    <rfmt sheetId="2" sqref="F141" start="0" length="0">
      <dxf>
        <font>
          <sz val="11"/>
          <color auto="1"/>
          <name val="Calibri"/>
          <scheme val="minor"/>
        </font>
      </dxf>
    </rfmt>
    <rfmt sheetId="2" sqref="F142" start="0" length="0">
      <dxf>
        <font>
          <sz val="11"/>
          <color auto="1"/>
          <name val="Calibri"/>
          <scheme val="minor"/>
        </font>
      </dxf>
    </rfmt>
  </rrc>
  <rcv guid="{DDBB5DFE-1C03-49A5-B3B0-A424636842F9}" action="delete"/>
  <rdn rId="0" localSheetId="1" customView="1" name="Z_DDBB5DFE_1C03_49A5_B3B0_A424636842F9_.wvu.FilterData" hidden="1" oldHidden="1">
    <formula>Придбання!$A$5:$E$133</formula>
    <oldFormula>Придбання!$A$5:$E$133</oldFormula>
  </rdn>
  <rcv guid="{DDBB5DFE-1C03-49A5-B3B0-A424636842F9}" action="add"/>
</revisions>
</file>

<file path=xl/revisions/revisionLog1511.xml><?xml version="1.0" encoding="utf-8"?>
<revisions xmlns="http://schemas.openxmlformats.org/spreadsheetml/2006/main" xmlns:r="http://schemas.openxmlformats.org/officeDocument/2006/relationships">
  <rcv guid="{DDBB5DFE-1C03-49A5-B3B0-A424636842F9}" action="delete"/>
  <rdn rId="0" localSheetId="1" customView="1" name="Z_DDBB5DFE_1C03_49A5_B3B0_A424636842F9_.wvu.FilterData" hidden="1" oldHidden="1">
    <formula>Придбання!$A$5:$J$133</formula>
    <oldFormula>Придбання!$A$5:$J$133</oldFormula>
  </rdn>
  <rcv guid="{DDBB5DFE-1C03-49A5-B3B0-A424636842F9}"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 sId="1">
    <oc r="B38">
      <f>SUM(B30:B37)</f>
    </oc>
    <nc r="B38">
      <f>SUM(B30:B37)</f>
    </nc>
  </rcc>
  <rfmt sheetId="1" sqref="G33" start="0" length="0">
    <dxf>
      <numFmt numFmtId="164" formatCode="#,##0.000"/>
    </dxf>
  </rfmt>
  <rfmt sheetId="1" sqref="H39" start="0" length="0">
    <dxf>
      <numFmt numFmtId="164" formatCode="#,##0.000"/>
    </dxf>
  </rfmt>
  <rfmt sheetId="1" sqref="F39" start="0" length="0">
    <dxf>
      <numFmt numFmtId="164" formatCode="#,##0.000"/>
    </dxf>
  </rfmt>
  <rcc rId="6" sId="1">
    <nc r="G31">
      <f>B31+C31</f>
    </nc>
  </rcc>
  <rfmt sheetId="1" sqref="G33" start="0" length="0">
    <dxf>
      <numFmt numFmtId="0" formatCode="General"/>
    </dxf>
  </rfmt>
  <rcc rId="7" sId="1">
    <oc r="B31">
      <v>2198.6</v>
    </oc>
    <nc r="B31">
      <v>2224.596</v>
    </nc>
  </rcc>
  <rcc rId="8" sId="1" numFmtId="4">
    <oc r="B32">
      <f>13+36+60</f>
    </oc>
    <nc r="B32">
      <v>128.33000000000001</v>
    </nc>
  </rcc>
  <rcc rId="9" sId="1" numFmtId="4">
    <oc r="B34">
      <f>15+28+6.1+8+20.7</f>
    </oc>
    <nc r="B34">
      <v>155.55799999999999</v>
    </nc>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 sId="2" numFmtId="4">
    <oc r="B56">
      <v>73</v>
    </oc>
    <nc r="B56">
      <f>73+6.328</f>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 sId="1" numFmtId="4">
    <oc r="B69">
      <v>2602.9810000000002</v>
    </oc>
    <nc r="B69">
      <f>2602.981+C69</f>
    </nc>
  </rcc>
  <rcc rId="12" sId="1" numFmtId="4">
    <oc r="B70">
      <v>808.97900000000004</v>
    </oc>
    <nc r="B70">
      <f>808.979+C70</f>
    </nc>
  </rcc>
  <rcc rId="13" sId="1" numFmtId="4">
    <oc r="B72">
      <v>5327.9080000000004</v>
    </oc>
    <nc r="B72">
      <f>5327.908+C72</f>
    </nc>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 sId="1" numFmtId="4">
    <oc r="B34">
      <v>155.55799999999999</v>
    </oc>
    <nc r="B34">
      <f>155.558+11.3</f>
    </nc>
  </rcc>
  <rcc rId="15" sId="1">
    <oc r="C34">
      <f>27.21+28.548+22</f>
    </oc>
    <nc r="C34">
      <f>27.21+28.548+22+11.3</f>
    </nc>
  </rcc>
  <rcc rId="16" sId="1">
    <oc r="G31">
      <f>B31+C31</f>
    </oc>
    <nc r="G31"/>
  </rcc>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 sId="1" numFmtId="4">
    <oc r="B68">
      <v>2028.87</v>
    </oc>
    <nc r="B68">
      <f>2028.87+C68</f>
    </nc>
  </rcc>
  <rcc rId="19" sId="1" numFmtId="4">
    <oc r="C72">
      <v>806.77</v>
    </oc>
    <nc r="C72">
      <f>806.77+74</f>
    </nc>
  </rcc>
  <rcc rId="20" sId="1" numFmtId="4">
    <nc r="C68">
      <v>449.12450000000001</v>
    </nc>
  </rcc>
  <rcv guid="{34490AB7-BAA2-4383-9C57-A1BEE8F32748}" action="delete"/>
  <rdn rId="0" localSheetId="1" customView="1" name="Z_34490AB7_BAA2_4383_9C57_A1BEE8F32748_.wvu.FilterData" hidden="1" oldHidden="1">
    <formula>Придбання!$A$5:$E$132</formula>
    <oldFormula>Придбання!$A$5:$E$132</oldFormula>
  </rdn>
  <rcv guid="{34490AB7-BAA2-4383-9C57-A1BEE8F32748}"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 sId="1" numFmtId="4">
    <oc r="C68">
      <v>449.12450000000001</v>
    </oc>
    <nc r="C68">
      <v>436.33699999999999</v>
    </nc>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 sId="1" numFmtId="4">
    <nc r="C14">
      <v>12.788</v>
    </nc>
  </rcc>
  <rcc rId="24" sId="1" numFmtId="4">
    <oc r="B14">
      <v>64.885000000000005</v>
    </oc>
    <nc r="B14">
      <f>64.885+C14</f>
    </nc>
  </rcc>
</revisions>
</file>

<file path=xl/revisions/userNames.xml><?xml version="1.0" encoding="utf-8"?>
<users xmlns="http://schemas.openxmlformats.org/spreadsheetml/2006/main" xmlns:r="http://schemas.openxmlformats.org/officeDocument/2006/relationships" count="0"/>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6" Type="http://schemas.openxmlformats.org/officeDocument/2006/relationships/printerSettings" Target="../printerSettings/printerSettings16.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printerSettings" Target="../printerSettings/printerSettings1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5" Type="http://schemas.openxmlformats.org/officeDocument/2006/relationships/printerSettings" Target="../printerSettings/printerSettings21.bin"/><Relationship Id="rId4" Type="http://schemas.openxmlformats.org/officeDocument/2006/relationships/printerSettings" Target="../printerSettings/printerSettings20.bin"/></Relationships>
</file>

<file path=xl/worksheets/sheet1.xml><?xml version="1.0" encoding="utf-8"?>
<worksheet xmlns="http://schemas.openxmlformats.org/spreadsheetml/2006/main" xmlns:r="http://schemas.openxmlformats.org/officeDocument/2006/relationships">
  <sheetPr>
    <pageSetUpPr fitToPage="1"/>
  </sheetPr>
  <dimension ref="A2:E137"/>
  <sheetViews>
    <sheetView zoomScaleNormal="80" workbookViewId="0">
      <pane xSplit="1" ySplit="6" topLeftCell="B124" activePane="bottomRight" state="frozen"/>
      <selection pane="topRight" activeCell="B1" sqref="B1"/>
      <selection pane="bottomLeft" activeCell="A7" sqref="A7"/>
      <selection pane="bottomRight" activeCell="F1" sqref="F1:X1048576"/>
    </sheetView>
  </sheetViews>
  <sheetFormatPr defaultRowHeight="15"/>
  <cols>
    <col min="1" max="1" width="66" style="5" customWidth="1"/>
    <col min="2" max="2" width="13.28515625" style="13" customWidth="1"/>
    <col min="3" max="3" width="16.140625" style="3" customWidth="1"/>
    <col min="4" max="4" width="66.140625" style="1" customWidth="1"/>
    <col min="5" max="5" width="44.5703125" style="1" customWidth="1"/>
  </cols>
  <sheetData>
    <row r="2" spans="1:5" ht="18.75">
      <c r="A2" s="84" t="s">
        <v>51</v>
      </c>
      <c r="B2" s="84"/>
      <c r="C2" s="84"/>
      <c r="D2" s="84"/>
      <c r="E2" s="84"/>
    </row>
    <row r="3" spans="1:5" ht="15.75">
      <c r="A3" s="85" t="s">
        <v>31</v>
      </c>
      <c r="B3" s="86"/>
      <c r="C3" s="86"/>
      <c r="D3" s="86"/>
      <c r="E3" s="87"/>
    </row>
    <row r="4" spans="1:5" ht="15.75">
      <c r="A4" s="88" t="s">
        <v>28</v>
      </c>
      <c r="B4" s="90" t="s">
        <v>29</v>
      </c>
      <c r="C4" s="91"/>
      <c r="D4" s="92" t="s">
        <v>1</v>
      </c>
      <c r="E4" s="93"/>
    </row>
    <row r="5" spans="1:5" ht="63">
      <c r="A5" s="89"/>
      <c r="B5" s="12" t="s">
        <v>3</v>
      </c>
      <c r="C5" s="4" t="s">
        <v>25</v>
      </c>
      <c r="D5" s="2" t="s">
        <v>1</v>
      </c>
      <c r="E5" s="4" t="s">
        <v>26</v>
      </c>
    </row>
    <row r="6" spans="1:5" ht="15.75" customHeight="1">
      <c r="A6" s="83" t="s">
        <v>0</v>
      </c>
      <c r="B6" s="83"/>
      <c r="C6" s="83"/>
      <c r="D6" s="83"/>
      <c r="E6" s="83"/>
    </row>
    <row r="7" spans="1:5" s="9" customFormat="1" ht="31.5">
      <c r="A7" s="25" t="s">
        <v>52</v>
      </c>
      <c r="B7" s="20">
        <v>1093.164</v>
      </c>
      <c r="C7" s="21"/>
      <c r="D7" s="22" t="s">
        <v>0</v>
      </c>
      <c r="E7" s="23"/>
    </row>
    <row r="8" spans="1:5" s="10" customFormat="1" ht="51" customHeight="1">
      <c r="A8" s="42" t="s">
        <v>108</v>
      </c>
      <c r="B8" s="20">
        <v>2780.7080000000001</v>
      </c>
      <c r="C8" s="21"/>
      <c r="D8" s="22" t="s">
        <v>109</v>
      </c>
      <c r="E8" s="23"/>
    </row>
    <row r="9" spans="1:5" s="10" customFormat="1" ht="51" customHeight="1">
      <c r="A9" s="24" t="s">
        <v>106</v>
      </c>
      <c r="B9" s="20">
        <v>165.46899999999999</v>
      </c>
      <c r="C9" s="21"/>
      <c r="D9" s="22" t="s">
        <v>107</v>
      </c>
      <c r="E9" s="23"/>
    </row>
    <row r="10" spans="1:5" s="10" customFormat="1" ht="63">
      <c r="A10" s="29" t="s">
        <v>308</v>
      </c>
      <c r="B10" s="21">
        <f>9558.941-487.6335</f>
        <v>9071.3075000000008</v>
      </c>
      <c r="C10" s="21"/>
      <c r="D10" s="22"/>
      <c r="E10" s="22"/>
    </row>
    <row r="11" spans="1:5" ht="15.75" customHeight="1">
      <c r="A11" s="33" t="s">
        <v>3</v>
      </c>
      <c r="B11" s="34">
        <f>SUM(B7:B10)</f>
        <v>13110.648500000001</v>
      </c>
      <c r="C11" s="34">
        <f>SUM(C7:C9)</f>
        <v>0</v>
      </c>
      <c r="D11" s="35"/>
      <c r="E11" s="35"/>
    </row>
    <row r="12" spans="1:5" ht="15.75" customHeight="1">
      <c r="A12" s="83" t="s">
        <v>2</v>
      </c>
      <c r="B12" s="83"/>
      <c r="C12" s="83"/>
      <c r="D12" s="83"/>
      <c r="E12" s="83"/>
    </row>
    <row r="13" spans="1:5" s="10" customFormat="1" ht="15.75">
      <c r="A13" s="24" t="s">
        <v>15</v>
      </c>
      <c r="B13" s="20">
        <v>60</v>
      </c>
      <c r="C13" s="21"/>
      <c r="D13" s="22" t="s">
        <v>2</v>
      </c>
      <c r="E13" s="23"/>
    </row>
    <row r="14" spans="1:5" s="9" customFormat="1" ht="31.5" customHeight="1">
      <c r="A14" s="24" t="s">
        <v>50</v>
      </c>
      <c r="B14" s="20">
        <f>64.885+C14</f>
        <v>77.673000000000002</v>
      </c>
      <c r="C14" s="21">
        <v>12.788</v>
      </c>
      <c r="D14" s="22" t="s">
        <v>44</v>
      </c>
      <c r="E14" s="22"/>
    </row>
    <row r="15" spans="1:5" s="9" customFormat="1" ht="281.25" customHeight="1">
      <c r="A15" s="29" t="s">
        <v>27</v>
      </c>
      <c r="B15" s="21">
        <f>3721.018+1234.548</f>
        <v>4955.5659999999998</v>
      </c>
      <c r="C15" s="21">
        <f>1234.548</f>
        <v>1234.548</v>
      </c>
      <c r="D15" s="75" t="s">
        <v>295</v>
      </c>
      <c r="E15" s="41" t="s">
        <v>133</v>
      </c>
    </row>
    <row r="16" spans="1:5" s="9" customFormat="1" ht="65.25" customHeight="1">
      <c r="A16" s="29" t="s">
        <v>131</v>
      </c>
      <c r="B16" s="21">
        <f>205.378+10</f>
        <v>215.37799999999999</v>
      </c>
      <c r="C16" s="21">
        <v>10</v>
      </c>
      <c r="D16" s="22" t="s">
        <v>296</v>
      </c>
      <c r="E16" s="22" t="s">
        <v>132</v>
      </c>
    </row>
    <row r="17" spans="1:5" s="9" customFormat="1" ht="101.25" customHeight="1">
      <c r="A17" s="29" t="s">
        <v>146</v>
      </c>
      <c r="B17" s="21">
        <f>399.688+148.125+99.17</f>
        <v>646.98299999999995</v>
      </c>
      <c r="C17" s="21">
        <f>148.125+36</f>
        <v>184.125</v>
      </c>
      <c r="D17" s="22" t="s">
        <v>297</v>
      </c>
      <c r="E17" s="22" t="s">
        <v>147</v>
      </c>
    </row>
    <row r="18" spans="1:5" s="9" customFormat="1" ht="92.25" customHeight="1">
      <c r="A18" s="29" t="s">
        <v>38</v>
      </c>
      <c r="B18" s="21">
        <f>141.478+436.742</f>
        <v>578.22</v>
      </c>
      <c r="C18" s="21">
        <f>436.742</f>
        <v>436.74200000000002</v>
      </c>
      <c r="D18" s="22" t="s">
        <v>298</v>
      </c>
      <c r="E18" s="22" t="s">
        <v>148</v>
      </c>
    </row>
    <row r="19" spans="1:5" s="9" customFormat="1" ht="141.75" customHeight="1">
      <c r="A19" s="29" t="s">
        <v>48</v>
      </c>
      <c r="B19" s="21">
        <f>340.502+696.708</f>
        <v>1037.21</v>
      </c>
      <c r="C19" s="21">
        <v>696.70799999999997</v>
      </c>
      <c r="D19" s="22" t="s">
        <v>299</v>
      </c>
      <c r="E19" s="22" t="s">
        <v>130</v>
      </c>
    </row>
    <row r="20" spans="1:5" s="9" customFormat="1" ht="35.25" customHeight="1">
      <c r="A20" s="29" t="s">
        <v>145</v>
      </c>
      <c r="B20" s="21">
        <v>479.68</v>
      </c>
      <c r="C20" s="21">
        <v>56.911999999999999</v>
      </c>
      <c r="D20" s="22" t="s">
        <v>300</v>
      </c>
      <c r="E20" s="22" t="s">
        <v>127</v>
      </c>
    </row>
    <row r="21" spans="1:5" s="9" customFormat="1" ht="15.75" customHeight="1">
      <c r="A21" s="29" t="s">
        <v>144</v>
      </c>
      <c r="B21" s="21">
        <v>305.88600000000002</v>
      </c>
      <c r="C21" s="21"/>
      <c r="D21" s="22" t="s">
        <v>301</v>
      </c>
      <c r="E21" s="22"/>
    </row>
    <row r="22" spans="1:5" s="9" customFormat="1" ht="15.75" customHeight="1">
      <c r="A22" s="29" t="s">
        <v>141</v>
      </c>
      <c r="B22" s="21">
        <v>533.91999999999996</v>
      </c>
      <c r="C22" s="21"/>
      <c r="D22" s="22" t="s">
        <v>142</v>
      </c>
      <c r="E22" s="22"/>
    </row>
    <row r="23" spans="1:5" s="9" customFormat="1" ht="63" customHeight="1">
      <c r="A23" s="29" t="s">
        <v>49</v>
      </c>
      <c r="B23" s="21">
        <f>151.085+99.474</f>
        <v>250.55900000000003</v>
      </c>
      <c r="C23" s="21">
        <f>43.116+56.358</f>
        <v>99.47399999999999</v>
      </c>
      <c r="D23" s="22" t="s">
        <v>302</v>
      </c>
      <c r="E23" s="22" t="s">
        <v>112</v>
      </c>
    </row>
    <row r="24" spans="1:5" s="9" customFormat="1" ht="31.5" customHeight="1">
      <c r="A24" s="29" t="s">
        <v>126</v>
      </c>
      <c r="B24" s="21">
        <v>17.2</v>
      </c>
      <c r="C24" s="21">
        <v>17.2</v>
      </c>
      <c r="D24" s="22" t="s">
        <v>39</v>
      </c>
      <c r="E24" s="22" t="s">
        <v>39</v>
      </c>
    </row>
    <row r="25" spans="1:5" s="9" customFormat="1" ht="106.5" customHeight="1">
      <c r="A25" s="29" t="s">
        <v>128</v>
      </c>
      <c r="B25" s="21">
        <v>264.38099999999997</v>
      </c>
      <c r="C25" s="21">
        <v>264.38099999999997</v>
      </c>
      <c r="D25" s="22" t="s">
        <v>129</v>
      </c>
      <c r="E25" s="22" t="s">
        <v>129</v>
      </c>
    </row>
    <row r="26" spans="1:5" s="9" customFormat="1" ht="32.25" customHeight="1">
      <c r="A26" s="29" t="s">
        <v>143</v>
      </c>
      <c r="B26" s="21">
        <f>900.681+1371.132</f>
        <v>2271.8130000000001</v>
      </c>
      <c r="C26" s="21">
        <f>1371.132</f>
        <v>1371.1320000000001</v>
      </c>
      <c r="D26" s="22" t="s">
        <v>303</v>
      </c>
      <c r="E26" s="22" t="s">
        <v>111</v>
      </c>
    </row>
    <row r="27" spans="1:5" s="9" customFormat="1" ht="15.75" customHeight="1">
      <c r="A27" s="29" t="s">
        <v>30</v>
      </c>
      <c r="B27" s="21">
        <f>568.576+36.547+227.717+107.684</f>
        <v>940.524</v>
      </c>
      <c r="C27" s="21">
        <f>227.717</f>
        <v>227.71700000000001</v>
      </c>
      <c r="D27" s="22" t="s">
        <v>32</v>
      </c>
      <c r="E27" s="22" t="s">
        <v>32</v>
      </c>
    </row>
    <row r="28" spans="1:5" ht="15.75" customHeight="1">
      <c r="A28" s="33" t="s">
        <v>3</v>
      </c>
      <c r="B28" s="34">
        <f>SUM(B13:B27)</f>
        <v>12634.992999999999</v>
      </c>
      <c r="C28" s="34">
        <f>SUM(C13:C27)</f>
        <v>4611.7269999999999</v>
      </c>
      <c r="D28" s="35"/>
      <c r="E28" s="35"/>
    </row>
    <row r="29" spans="1:5" s="10" customFormat="1" ht="15.75" customHeight="1">
      <c r="A29" s="94" t="s">
        <v>4</v>
      </c>
      <c r="B29" s="94"/>
      <c r="C29" s="94"/>
      <c r="D29" s="94"/>
      <c r="E29" s="94"/>
    </row>
    <row r="30" spans="1:5" ht="15.75" customHeight="1">
      <c r="A30" s="14"/>
      <c r="B30" s="17"/>
      <c r="C30" s="18"/>
      <c r="D30" s="19"/>
      <c r="E30" s="18"/>
    </row>
    <row r="31" spans="1:5" s="9" customFormat="1" ht="96" customHeight="1">
      <c r="A31" s="24" t="s">
        <v>135</v>
      </c>
      <c r="B31" s="30">
        <v>2224.596</v>
      </c>
      <c r="C31" s="30">
        <f>7.55+5.731+12.715</f>
        <v>25.995999999999999</v>
      </c>
      <c r="D31" s="29" t="s">
        <v>113</v>
      </c>
      <c r="E31" s="29" t="s">
        <v>114</v>
      </c>
    </row>
    <row r="32" spans="1:5" s="9" customFormat="1" ht="15.75" customHeight="1">
      <c r="A32" s="24" t="s">
        <v>115</v>
      </c>
      <c r="B32" s="20">
        <v>128.33000000000001</v>
      </c>
      <c r="C32" s="21">
        <f>9+1.5+8.83</f>
        <v>19.329999999999998</v>
      </c>
      <c r="D32" s="23" t="s">
        <v>116</v>
      </c>
      <c r="E32" s="23" t="s">
        <v>117</v>
      </c>
    </row>
    <row r="33" spans="1:5" s="9" customFormat="1" ht="15.75">
      <c r="A33" s="24" t="s">
        <v>118</v>
      </c>
      <c r="B33" s="20">
        <v>795</v>
      </c>
      <c r="C33" s="21"/>
      <c r="D33" s="23" t="s">
        <v>119</v>
      </c>
      <c r="E33" s="23"/>
    </row>
    <row r="34" spans="1:5" s="9" customFormat="1" ht="47.25">
      <c r="A34" s="24" t="s">
        <v>125</v>
      </c>
      <c r="B34" s="20">
        <f>155.558+11.3</f>
        <v>166.858</v>
      </c>
      <c r="C34" s="21">
        <f>27.21+28.548+22+11.3</f>
        <v>89.057999999999993</v>
      </c>
      <c r="D34" s="23" t="s">
        <v>120</v>
      </c>
      <c r="E34" s="8" t="s">
        <v>121</v>
      </c>
    </row>
    <row r="35" spans="1:5" s="9" customFormat="1" ht="81" customHeight="1">
      <c r="A35" s="24" t="s">
        <v>134</v>
      </c>
      <c r="B35" s="20">
        <f>97.6+195.2</f>
        <v>292.79999999999995</v>
      </c>
      <c r="C35" s="21"/>
      <c r="D35" s="23" t="s">
        <v>122</v>
      </c>
      <c r="E35" s="23"/>
    </row>
    <row r="36" spans="1:5" s="9" customFormat="1" ht="47.25">
      <c r="A36" s="24" t="s">
        <v>123</v>
      </c>
      <c r="B36" s="20">
        <v>84</v>
      </c>
      <c r="C36" s="21"/>
      <c r="D36" s="23" t="s">
        <v>124</v>
      </c>
      <c r="E36" s="23"/>
    </row>
    <row r="37" spans="1:5" s="9" customFormat="1" ht="15.75">
      <c r="A37" s="14"/>
      <c r="B37" s="15"/>
      <c r="C37" s="6"/>
      <c r="D37" s="8"/>
      <c r="E37" s="8"/>
    </row>
    <row r="38" spans="1:5" s="10" customFormat="1" ht="15.75" customHeight="1">
      <c r="A38" s="33" t="s">
        <v>3</v>
      </c>
      <c r="B38" s="34">
        <f>SUM(B30:B37)</f>
        <v>3691.5839999999998</v>
      </c>
      <c r="C38" s="34">
        <f>SUM(C30:C37)</f>
        <v>134.38399999999999</v>
      </c>
      <c r="D38" s="35"/>
      <c r="E38" s="35"/>
    </row>
    <row r="39" spans="1:5" ht="15.75" customHeight="1">
      <c r="A39" s="95" t="s">
        <v>5</v>
      </c>
      <c r="B39" s="95"/>
      <c r="C39" s="95"/>
      <c r="D39" s="95"/>
      <c r="E39" s="95"/>
    </row>
    <row r="40" spans="1:5" ht="15.75" customHeight="1">
      <c r="A40" s="26" t="s">
        <v>55</v>
      </c>
      <c r="B40" s="27">
        <v>30.343</v>
      </c>
      <c r="C40" s="26"/>
      <c r="D40" s="26" t="s">
        <v>56</v>
      </c>
      <c r="E40" s="26"/>
    </row>
    <row r="41" spans="1:5" s="9" customFormat="1" ht="21" customHeight="1">
      <c r="A41" s="29" t="s">
        <v>46</v>
      </c>
      <c r="B41" s="21">
        <f>781.5+1200+1123.6+452+893.2+800+90-0.029</f>
        <v>5340.2709999999997</v>
      </c>
      <c r="C41" s="6"/>
      <c r="D41" s="22" t="s">
        <v>105</v>
      </c>
      <c r="E41" s="7"/>
    </row>
    <row r="42" spans="1:5" s="10" customFormat="1" ht="35.25" customHeight="1">
      <c r="A42" s="29" t="s">
        <v>83</v>
      </c>
      <c r="B42" s="21">
        <v>2060</v>
      </c>
      <c r="C42" s="21"/>
      <c r="D42" s="22" t="s">
        <v>84</v>
      </c>
      <c r="E42" s="22"/>
    </row>
    <row r="43" spans="1:5" s="10" customFormat="1" ht="15.75" customHeight="1">
      <c r="A43" s="29" t="s">
        <v>100</v>
      </c>
      <c r="B43" s="21">
        <v>656.5</v>
      </c>
      <c r="C43" s="21"/>
      <c r="D43" s="22" t="s">
        <v>101</v>
      </c>
      <c r="E43" s="22"/>
    </row>
    <row r="44" spans="1:5" s="10" customFormat="1" ht="15.75" customHeight="1">
      <c r="A44" s="29" t="s">
        <v>85</v>
      </c>
      <c r="B44" s="21">
        <v>485.99400000000003</v>
      </c>
      <c r="C44" s="21"/>
      <c r="D44" s="22" t="s">
        <v>86</v>
      </c>
      <c r="E44" s="22"/>
    </row>
    <row r="45" spans="1:5" s="9" customFormat="1" ht="15.75" customHeight="1">
      <c r="A45" s="29" t="s">
        <v>87</v>
      </c>
      <c r="B45" s="21">
        <f>601.5+635.2</f>
        <v>1236.7</v>
      </c>
      <c r="C45" s="21"/>
      <c r="D45" s="22" t="s">
        <v>103</v>
      </c>
      <c r="E45" s="7"/>
    </row>
    <row r="46" spans="1:5" s="10" customFormat="1" ht="51.75" customHeight="1">
      <c r="A46" s="29" t="s">
        <v>102</v>
      </c>
      <c r="B46" s="21">
        <f>1198.4+318.004+694.8</f>
        <v>2211.2039999999997</v>
      </c>
      <c r="C46" s="21"/>
      <c r="D46" s="22" t="s">
        <v>103</v>
      </c>
      <c r="E46" s="22"/>
    </row>
    <row r="47" spans="1:5" s="10" customFormat="1" ht="36.75" customHeight="1">
      <c r="A47" s="29" t="s">
        <v>81</v>
      </c>
      <c r="B47" s="21">
        <v>1599.64</v>
      </c>
      <c r="C47" s="21"/>
      <c r="D47" s="22" t="s">
        <v>82</v>
      </c>
      <c r="E47" s="22"/>
    </row>
    <row r="48" spans="1:5" s="9" customFormat="1" ht="20.25" customHeight="1">
      <c r="A48" s="29" t="s">
        <v>45</v>
      </c>
      <c r="B48" s="21">
        <f>46.4+134.2+166.9+130.8</f>
        <v>478.3</v>
      </c>
      <c r="C48" s="6"/>
      <c r="D48" s="7" t="s">
        <v>104</v>
      </c>
      <c r="E48" s="7"/>
    </row>
    <row r="49" spans="1:5" s="10" customFormat="1" ht="49.5" customHeight="1">
      <c r="A49" s="29" t="s">
        <v>47</v>
      </c>
      <c r="B49" s="21">
        <v>1001.9</v>
      </c>
      <c r="C49" s="21"/>
      <c r="D49" s="22" t="s">
        <v>73</v>
      </c>
      <c r="E49" s="22"/>
    </row>
    <row r="50" spans="1:5" s="10" customFormat="1" ht="165" customHeight="1">
      <c r="A50" s="29" t="s">
        <v>70</v>
      </c>
      <c r="B50" s="21">
        <v>1056.46</v>
      </c>
      <c r="C50" s="21"/>
      <c r="D50" s="22" t="s">
        <v>69</v>
      </c>
      <c r="E50" s="22"/>
    </row>
    <row r="51" spans="1:5" s="10" customFormat="1" ht="65.25" customHeight="1">
      <c r="A51" s="32" t="s">
        <v>42</v>
      </c>
      <c r="B51" s="21">
        <v>1581.258</v>
      </c>
      <c r="C51" s="21">
        <v>1581.258</v>
      </c>
      <c r="D51" s="22" t="s">
        <v>21</v>
      </c>
      <c r="E51" s="22" t="s">
        <v>21</v>
      </c>
    </row>
    <row r="52" spans="1:5" s="10" customFormat="1" ht="15.75" customHeight="1">
      <c r="A52" s="33" t="s">
        <v>3</v>
      </c>
      <c r="B52" s="34">
        <f>SUM(B40:B51)</f>
        <v>17738.57</v>
      </c>
      <c r="C52" s="34">
        <f>SUM(C40:C51)</f>
        <v>1581.258</v>
      </c>
      <c r="D52" s="35"/>
      <c r="E52" s="35"/>
    </row>
    <row r="53" spans="1:5" ht="15.75" customHeight="1">
      <c r="A53" s="96" t="s">
        <v>6</v>
      </c>
      <c r="B53" s="96"/>
      <c r="C53" s="96"/>
      <c r="D53" s="96"/>
      <c r="E53" s="96"/>
    </row>
    <row r="54" spans="1:5" s="10" customFormat="1" ht="31.5">
      <c r="A54" s="28" t="s">
        <v>59</v>
      </c>
      <c r="B54" s="20">
        <v>419.85</v>
      </c>
      <c r="C54" s="21"/>
      <c r="D54" s="22" t="s">
        <v>24</v>
      </c>
      <c r="E54" s="22"/>
    </row>
    <row r="55" spans="1:5" s="9" customFormat="1" ht="47.25" customHeight="1">
      <c r="A55" s="36" t="s">
        <v>94</v>
      </c>
      <c r="B55" s="21">
        <v>40.598999999999997</v>
      </c>
      <c r="C55" s="21">
        <v>0</v>
      </c>
      <c r="D55" s="22" t="s">
        <v>18</v>
      </c>
      <c r="E55" s="22"/>
    </row>
    <row r="56" spans="1:5" s="9" customFormat="1" ht="31.5" customHeight="1">
      <c r="A56" s="37" t="s">
        <v>95</v>
      </c>
      <c r="B56" s="21">
        <v>10.815</v>
      </c>
      <c r="C56" s="21">
        <v>0</v>
      </c>
      <c r="D56" s="22" t="s">
        <v>18</v>
      </c>
      <c r="E56" s="22"/>
    </row>
    <row r="57" spans="1:5" s="9" customFormat="1" ht="17.25" customHeight="1">
      <c r="A57" s="38" t="s">
        <v>88</v>
      </c>
      <c r="B57" s="21">
        <v>1285</v>
      </c>
      <c r="C57" s="21">
        <v>0</v>
      </c>
      <c r="D57" s="22" t="s">
        <v>18</v>
      </c>
      <c r="E57" s="22"/>
    </row>
    <row r="58" spans="1:5" s="9" customFormat="1" ht="31.5" customHeight="1">
      <c r="A58" s="36" t="s">
        <v>89</v>
      </c>
      <c r="B58" s="21">
        <f>124.063+C58</f>
        <v>138.50300000000001</v>
      </c>
      <c r="C58" s="21">
        <v>14.44</v>
      </c>
      <c r="D58" s="22" t="s">
        <v>23</v>
      </c>
      <c r="E58" s="22" t="s">
        <v>23</v>
      </c>
    </row>
    <row r="59" spans="1:5" s="9" customFormat="1" ht="21.75" customHeight="1">
      <c r="A59" s="36" t="s">
        <v>90</v>
      </c>
      <c r="B59" s="21">
        <v>73.936999999999998</v>
      </c>
      <c r="C59" s="21">
        <v>0</v>
      </c>
      <c r="D59" s="22" t="s">
        <v>23</v>
      </c>
      <c r="E59" s="22"/>
    </row>
    <row r="60" spans="1:5" s="9" customFormat="1" ht="15.75" customHeight="1">
      <c r="A60" s="39" t="s">
        <v>91</v>
      </c>
      <c r="B60" s="21">
        <v>8</v>
      </c>
      <c r="C60" s="21">
        <v>0</v>
      </c>
      <c r="D60" s="22" t="s">
        <v>96</v>
      </c>
      <c r="E60" s="22"/>
    </row>
    <row r="61" spans="1:5" s="9" customFormat="1" ht="37.5" customHeight="1">
      <c r="A61" s="28" t="s">
        <v>92</v>
      </c>
      <c r="B61" s="21">
        <v>1094</v>
      </c>
      <c r="C61" s="21">
        <v>0</v>
      </c>
      <c r="D61" s="22" t="s">
        <v>20</v>
      </c>
      <c r="E61" s="22"/>
    </row>
    <row r="62" spans="1:5" s="9" customFormat="1" ht="31.5" customHeight="1">
      <c r="A62" s="39" t="s">
        <v>93</v>
      </c>
      <c r="B62" s="21">
        <v>90</v>
      </c>
      <c r="C62" s="21">
        <v>0</v>
      </c>
      <c r="D62" s="22" t="s">
        <v>20</v>
      </c>
      <c r="E62" s="22"/>
    </row>
    <row r="63" spans="1:5" s="9" customFormat="1" ht="31.5" customHeight="1">
      <c r="A63" s="40" t="s">
        <v>97</v>
      </c>
      <c r="B63" s="21">
        <f>30+20.504</f>
        <v>50.504000000000005</v>
      </c>
      <c r="C63" s="21">
        <v>20.504000000000001</v>
      </c>
      <c r="D63" s="22" t="s">
        <v>20</v>
      </c>
      <c r="E63" s="22"/>
    </row>
    <row r="64" spans="1:5" s="9" customFormat="1" ht="31.5" customHeight="1">
      <c r="A64" s="28" t="s">
        <v>37</v>
      </c>
      <c r="B64" s="21">
        <v>7.5</v>
      </c>
      <c r="C64" s="21">
        <v>7.5</v>
      </c>
      <c r="D64" s="22" t="s">
        <v>19</v>
      </c>
      <c r="E64" s="22" t="s">
        <v>19</v>
      </c>
    </row>
    <row r="65" spans="1:5" ht="15.75" customHeight="1">
      <c r="A65" s="33" t="s">
        <v>3</v>
      </c>
      <c r="B65" s="34">
        <f>SUM(B54:B64)</f>
        <v>3218.7079999999996</v>
      </c>
      <c r="C65" s="34">
        <f>SUM(C54:C64)</f>
        <v>42.444000000000003</v>
      </c>
      <c r="D65" s="35"/>
      <c r="E65" s="35"/>
    </row>
    <row r="66" spans="1:5" ht="15.75" customHeight="1">
      <c r="A66" s="94" t="s">
        <v>7</v>
      </c>
      <c r="B66" s="94"/>
      <c r="C66" s="94"/>
      <c r="D66" s="94"/>
      <c r="E66" s="94"/>
    </row>
    <row r="67" spans="1:5" s="9" customFormat="1" ht="31.5">
      <c r="A67" s="28" t="s">
        <v>53</v>
      </c>
      <c r="B67" s="20">
        <v>47.951999999999998</v>
      </c>
      <c r="C67" s="21"/>
      <c r="D67" s="23" t="s">
        <v>7</v>
      </c>
      <c r="E67" s="23"/>
    </row>
    <row r="68" spans="1:5" s="9" customFormat="1" ht="63" customHeight="1">
      <c r="A68" s="29" t="s">
        <v>136</v>
      </c>
      <c r="B68" s="21">
        <f>2028.87+C68</f>
        <v>2465.2069999999999</v>
      </c>
      <c r="C68" s="21">
        <v>436.33699999999999</v>
      </c>
      <c r="D68" s="29" t="s">
        <v>17</v>
      </c>
      <c r="E68" s="29" t="s">
        <v>17</v>
      </c>
    </row>
    <row r="69" spans="1:5" s="9" customFormat="1" ht="73.900000000000006" customHeight="1">
      <c r="A69" s="29" t="s">
        <v>140</v>
      </c>
      <c r="B69" s="21">
        <f>2602.981+C69</f>
        <v>2611.2310000000002</v>
      </c>
      <c r="C69" s="21">
        <v>8.25</v>
      </c>
      <c r="D69" s="29" t="s">
        <v>74</v>
      </c>
      <c r="E69" s="26" t="s">
        <v>75</v>
      </c>
    </row>
    <row r="70" spans="1:5" s="9" customFormat="1" ht="48" customHeight="1">
      <c r="A70" s="29" t="s">
        <v>137</v>
      </c>
      <c r="B70" s="21">
        <f>808.979+C70</f>
        <v>883.83100000000002</v>
      </c>
      <c r="C70" s="21">
        <v>74.852000000000004</v>
      </c>
      <c r="D70" s="26" t="s">
        <v>43</v>
      </c>
      <c r="E70" s="29" t="s">
        <v>77</v>
      </c>
    </row>
    <row r="71" spans="1:5" s="9" customFormat="1" ht="78.75" customHeight="1">
      <c r="A71" s="29" t="s">
        <v>138</v>
      </c>
      <c r="B71" s="21">
        <v>556.21100000000001</v>
      </c>
      <c r="C71" s="21"/>
      <c r="D71" s="29" t="s">
        <v>78</v>
      </c>
      <c r="E71" s="29"/>
    </row>
    <row r="72" spans="1:5" s="9" customFormat="1" ht="78.75" customHeight="1">
      <c r="A72" s="29" t="s">
        <v>139</v>
      </c>
      <c r="B72" s="21">
        <f>5327.908+C72</f>
        <v>6208.6779999999999</v>
      </c>
      <c r="C72" s="21">
        <f>806.77+74</f>
        <v>880.77</v>
      </c>
      <c r="D72" s="29" t="s">
        <v>79</v>
      </c>
      <c r="E72" s="26" t="s">
        <v>80</v>
      </c>
    </row>
    <row r="73" spans="1:5" s="9" customFormat="1" ht="47.25" customHeight="1">
      <c r="A73" s="29"/>
      <c r="B73" s="21"/>
      <c r="C73" s="21"/>
      <c r="D73" s="29"/>
      <c r="E73" s="29"/>
    </row>
    <row r="74" spans="1:5" s="9" customFormat="1" ht="15.75" customHeight="1">
      <c r="A74" s="33" t="s">
        <v>3</v>
      </c>
      <c r="B74" s="34">
        <f>SUM(B67:B73)</f>
        <v>12773.11</v>
      </c>
      <c r="C74" s="34">
        <f>SUM(C67:C73)</f>
        <v>1400.2089999999998</v>
      </c>
      <c r="D74" s="33"/>
      <c r="E74" s="33"/>
    </row>
    <row r="75" spans="1:5" s="10" customFormat="1" ht="15.75" customHeight="1">
      <c r="A75" s="83" t="s">
        <v>8</v>
      </c>
      <c r="B75" s="83"/>
      <c r="C75" s="83"/>
      <c r="D75" s="83"/>
      <c r="E75" s="83"/>
    </row>
    <row r="76" spans="1:5" s="10" customFormat="1" ht="31.5">
      <c r="A76" s="25" t="s">
        <v>60</v>
      </c>
      <c r="B76" s="20">
        <v>387.69499999999999</v>
      </c>
      <c r="C76" s="21"/>
      <c r="D76" s="23" t="s">
        <v>8</v>
      </c>
      <c r="E76" s="23"/>
    </row>
    <row r="77" spans="1:5" s="10" customFormat="1" ht="31.5">
      <c r="A77" s="24" t="s">
        <v>99</v>
      </c>
      <c r="B77" s="20">
        <v>182.51740000000001</v>
      </c>
      <c r="C77" s="21">
        <v>185.51740000000001</v>
      </c>
      <c r="D77" s="23"/>
      <c r="E77" s="23"/>
    </row>
    <row r="78" spans="1:5" s="10" customFormat="1" ht="47.25" customHeight="1">
      <c r="A78" s="29" t="s">
        <v>110</v>
      </c>
      <c r="B78" s="21">
        <v>130.14657</v>
      </c>
      <c r="C78" s="6"/>
      <c r="D78" s="8"/>
      <c r="E78" s="7"/>
    </row>
    <row r="79" spans="1:5" s="9" customFormat="1" ht="157.5" customHeight="1">
      <c r="A79" s="29" t="s">
        <v>307</v>
      </c>
      <c r="B79" s="21">
        <v>19834.337380000001</v>
      </c>
      <c r="C79" s="6"/>
      <c r="D79" s="8"/>
      <c r="E79" s="7"/>
    </row>
    <row r="80" spans="1:5" s="10" customFormat="1" ht="19.5" customHeight="1">
      <c r="A80" s="29" t="s">
        <v>76</v>
      </c>
      <c r="B80" s="21">
        <v>178.16423</v>
      </c>
      <c r="C80" s="21"/>
      <c r="D80" s="23"/>
      <c r="E80" s="22"/>
    </row>
    <row r="81" spans="1:5" s="10" customFormat="1" ht="19.5" customHeight="1">
      <c r="A81" s="29" t="s">
        <v>98</v>
      </c>
      <c r="B81" s="21">
        <v>76.5</v>
      </c>
      <c r="C81" s="21">
        <v>76.5</v>
      </c>
      <c r="D81" s="23"/>
      <c r="E81" s="22"/>
    </row>
    <row r="82" spans="1:5" s="10" customFormat="1" ht="19.5" customHeight="1">
      <c r="A82" s="29" t="s">
        <v>72</v>
      </c>
      <c r="B82" s="21">
        <v>150</v>
      </c>
      <c r="C82" s="6"/>
      <c r="D82" s="8"/>
      <c r="E82" s="7"/>
    </row>
    <row r="83" spans="1:5" s="10" customFormat="1" ht="65.25" customHeight="1">
      <c r="A83" s="29" t="s">
        <v>304</v>
      </c>
      <c r="B83" s="21">
        <v>6.1559999999999997</v>
      </c>
      <c r="C83" s="6"/>
      <c r="D83" s="8"/>
      <c r="E83" s="7"/>
    </row>
    <row r="84" spans="1:5" s="10" customFormat="1" ht="64.5" customHeight="1">
      <c r="A84" s="29" t="s">
        <v>305</v>
      </c>
      <c r="B84" s="21">
        <v>10.18182</v>
      </c>
      <c r="C84" s="6"/>
      <c r="D84" s="8"/>
      <c r="E84" s="7"/>
    </row>
    <row r="85" spans="1:5" s="10" customFormat="1" ht="61.5" customHeight="1">
      <c r="A85" s="29" t="s">
        <v>306</v>
      </c>
      <c r="B85" s="21">
        <v>14.933</v>
      </c>
      <c r="C85" s="6"/>
      <c r="D85" s="8"/>
      <c r="E85" s="7"/>
    </row>
    <row r="86" spans="1:5" s="10" customFormat="1" ht="15.75" customHeight="1">
      <c r="A86" s="33" t="s">
        <v>3</v>
      </c>
      <c r="B86" s="34">
        <f>SUM(B76:B85)</f>
        <v>20970.631400000002</v>
      </c>
      <c r="C86" s="34">
        <f>SUM(C76:C85)</f>
        <v>262.01740000000001</v>
      </c>
      <c r="D86" s="35"/>
      <c r="E86" s="35"/>
    </row>
    <row r="87" spans="1:5" ht="15.75" customHeight="1">
      <c r="A87" s="83" t="s">
        <v>57</v>
      </c>
      <c r="B87" s="83"/>
      <c r="C87" s="83"/>
      <c r="D87" s="83"/>
      <c r="E87" s="83"/>
    </row>
    <row r="88" spans="1:5" s="10" customFormat="1" ht="34.5" customHeight="1">
      <c r="A88" s="24" t="s">
        <v>16</v>
      </c>
      <c r="B88" s="20">
        <v>81.995999999999995</v>
      </c>
      <c r="C88" s="21"/>
      <c r="D88" s="23" t="s">
        <v>57</v>
      </c>
      <c r="E88" s="23"/>
    </row>
    <row r="89" spans="1:5" s="9" customFormat="1" ht="18" customHeight="1">
      <c r="A89" s="24" t="s">
        <v>41</v>
      </c>
      <c r="B89" s="20"/>
      <c r="C89" s="21"/>
      <c r="D89" s="23"/>
      <c r="E89" s="23"/>
    </row>
    <row r="90" spans="1:5" ht="15.75" customHeight="1">
      <c r="A90" s="33" t="s">
        <v>3</v>
      </c>
      <c r="B90" s="34">
        <f>SUM(B88:B89)</f>
        <v>81.995999999999995</v>
      </c>
      <c r="C90" s="34">
        <f>SUM(C88:C89)</f>
        <v>0</v>
      </c>
      <c r="D90" s="35"/>
      <c r="E90" s="35"/>
    </row>
    <row r="91" spans="1:5" ht="15.75" customHeight="1">
      <c r="A91" s="83" t="s">
        <v>9</v>
      </c>
      <c r="B91" s="83"/>
      <c r="C91" s="83"/>
      <c r="D91" s="83"/>
      <c r="E91" s="83"/>
    </row>
    <row r="92" spans="1:5" s="10" customFormat="1" ht="31.5">
      <c r="A92" s="28" t="s">
        <v>58</v>
      </c>
      <c r="B92" s="20">
        <v>199.999</v>
      </c>
      <c r="C92" s="21"/>
      <c r="D92" s="23" t="s">
        <v>34</v>
      </c>
      <c r="E92" s="23"/>
    </row>
    <row r="93" spans="1:5" ht="15.75" customHeight="1">
      <c r="A93" s="33" t="s">
        <v>3</v>
      </c>
      <c r="B93" s="34">
        <f>SUM(B92:B92)</f>
        <v>199.999</v>
      </c>
      <c r="C93" s="34">
        <f>SUM(C92:C92)</f>
        <v>0</v>
      </c>
      <c r="D93" s="35"/>
      <c r="E93" s="35"/>
    </row>
    <row r="94" spans="1:5" s="10" customFormat="1" ht="15.75" customHeight="1">
      <c r="A94" s="83" t="s">
        <v>10</v>
      </c>
      <c r="B94" s="83"/>
      <c r="C94" s="83"/>
      <c r="D94" s="83"/>
      <c r="E94" s="83"/>
    </row>
    <row r="95" spans="1:5" s="10" customFormat="1" ht="15.75">
      <c r="A95" s="24" t="s">
        <v>15</v>
      </c>
      <c r="B95" s="20">
        <v>59.95</v>
      </c>
      <c r="C95" s="21"/>
      <c r="D95" s="31" t="s">
        <v>10</v>
      </c>
      <c r="E95" s="23"/>
    </row>
    <row r="96" spans="1:5" s="10" customFormat="1" ht="15.75" customHeight="1">
      <c r="A96" s="33" t="s">
        <v>3</v>
      </c>
      <c r="B96" s="34">
        <f>SUM(B95:B95)</f>
        <v>59.95</v>
      </c>
      <c r="C96" s="34">
        <f>SUM(C95:C95)</f>
        <v>0</v>
      </c>
      <c r="D96" s="35"/>
      <c r="E96" s="35"/>
    </row>
    <row r="97" spans="1:5" s="10" customFormat="1" ht="15.75" customHeight="1">
      <c r="A97" s="83" t="s">
        <v>11</v>
      </c>
      <c r="B97" s="83"/>
      <c r="C97" s="83"/>
      <c r="D97" s="83"/>
      <c r="E97" s="83"/>
    </row>
    <row r="98" spans="1:5" s="10" customFormat="1" ht="31.5">
      <c r="A98" s="24" t="s">
        <v>36</v>
      </c>
      <c r="B98" s="20">
        <v>40</v>
      </c>
      <c r="C98" s="21"/>
      <c r="D98" s="23" t="s">
        <v>11</v>
      </c>
      <c r="E98" s="23"/>
    </row>
    <row r="99" spans="1:5" s="10" customFormat="1" ht="31.5" customHeight="1">
      <c r="A99" s="24" t="s">
        <v>71</v>
      </c>
      <c r="B99" s="20">
        <v>140</v>
      </c>
      <c r="C99" s="6"/>
      <c r="D99" s="8"/>
      <c r="E99" s="8"/>
    </row>
    <row r="100" spans="1:5" s="10" customFormat="1" ht="15.75" customHeight="1">
      <c r="A100" s="33" t="s">
        <v>3</v>
      </c>
      <c r="B100" s="34">
        <f>SUM(B98:B99)</f>
        <v>180</v>
      </c>
      <c r="C100" s="34">
        <f>SUM(C98:C99)</f>
        <v>0</v>
      </c>
      <c r="D100" s="35"/>
      <c r="E100" s="35"/>
    </row>
    <row r="101" spans="1:5" s="10" customFormat="1" ht="15.75" customHeight="1">
      <c r="A101" s="83" t="s">
        <v>12</v>
      </c>
      <c r="B101" s="83"/>
      <c r="C101" s="83"/>
      <c r="D101" s="83"/>
      <c r="E101" s="83"/>
    </row>
    <row r="102" spans="1:5" s="10" customFormat="1" ht="16.5" customHeight="1">
      <c r="A102" s="25" t="s">
        <v>54</v>
      </c>
      <c r="B102" s="20">
        <v>218</v>
      </c>
      <c r="C102" s="21"/>
      <c r="D102" s="23" t="s">
        <v>12</v>
      </c>
      <c r="E102" s="23"/>
    </row>
    <row r="103" spans="1:5" s="10" customFormat="1" ht="15.75" customHeight="1">
      <c r="A103" s="33" t="s">
        <v>3</v>
      </c>
      <c r="B103" s="34">
        <f>SUM(B102:B102)</f>
        <v>218</v>
      </c>
      <c r="C103" s="34">
        <f>SUM(C102:C102)</f>
        <v>0</v>
      </c>
      <c r="D103" s="35"/>
      <c r="E103" s="35"/>
    </row>
    <row r="104" spans="1:5" ht="15.75" customHeight="1">
      <c r="A104" s="83" t="s">
        <v>13</v>
      </c>
      <c r="B104" s="83"/>
      <c r="C104" s="83"/>
      <c r="D104" s="83"/>
      <c r="E104" s="83"/>
    </row>
    <row r="105" spans="1:5" s="10" customFormat="1" ht="15.75">
      <c r="A105" s="24" t="s">
        <v>16</v>
      </c>
      <c r="B105" s="20">
        <v>196.499</v>
      </c>
      <c r="C105" s="21"/>
      <c r="D105" s="23" t="s">
        <v>13</v>
      </c>
      <c r="E105" s="23"/>
    </row>
    <row r="106" spans="1:5" s="10" customFormat="1" ht="15.75" customHeight="1">
      <c r="A106" s="29"/>
      <c r="B106" s="76"/>
      <c r="C106" s="76"/>
      <c r="D106" s="23"/>
      <c r="E106" s="22"/>
    </row>
    <row r="107" spans="1:5" ht="15.75" customHeight="1">
      <c r="A107" s="33" t="s">
        <v>3</v>
      </c>
      <c r="B107" s="34">
        <f>SUM(B105:B106)</f>
        <v>196.499</v>
      </c>
      <c r="C107" s="34">
        <f>SUM(C105:C106)</f>
        <v>0</v>
      </c>
      <c r="D107" s="35"/>
      <c r="E107" s="35"/>
    </row>
    <row r="108" spans="1:5" ht="15.75" customHeight="1">
      <c r="A108" s="83" t="s">
        <v>14</v>
      </c>
      <c r="B108" s="83"/>
      <c r="C108" s="83"/>
      <c r="D108" s="83"/>
      <c r="E108" s="83"/>
    </row>
    <row r="109" spans="1:5" s="10" customFormat="1" ht="15.75">
      <c r="A109" s="29" t="s">
        <v>22</v>
      </c>
      <c r="B109" s="30">
        <v>99.998000000000005</v>
      </c>
      <c r="C109" s="29"/>
      <c r="D109" s="29" t="s">
        <v>35</v>
      </c>
      <c r="E109" s="46"/>
    </row>
    <row r="110" spans="1:5" s="10" customFormat="1" ht="47.25" customHeight="1">
      <c r="A110" s="29"/>
      <c r="B110" s="77"/>
      <c r="C110" s="77"/>
      <c r="D110" s="29"/>
      <c r="E110" s="22"/>
    </row>
    <row r="111" spans="1:5" ht="15.75" customHeight="1">
      <c r="A111" s="33" t="s">
        <v>3</v>
      </c>
      <c r="B111" s="34">
        <f>SUM(B109:B110)</f>
        <v>99.998000000000005</v>
      </c>
      <c r="C111" s="34">
        <f>SUM(C109:C110)</f>
        <v>0</v>
      </c>
      <c r="D111" s="35"/>
      <c r="E111" s="35"/>
    </row>
    <row r="112" spans="1:5" ht="15.75" customHeight="1">
      <c r="A112" s="83" t="s">
        <v>40</v>
      </c>
      <c r="B112" s="83"/>
      <c r="C112" s="83"/>
      <c r="D112" s="83"/>
      <c r="E112" s="83"/>
    </row>
    <row r="113" spans="1:5" s="10" customFormat="1" ht="47.25">
      <c r="A113" s="25" t="s">
        <v>61</v>
      </c>
      <c r="B113" s="20">
        <v>369.3</v>
      </c>
      <c r="C113" s="21"/>
      <c r="D113" s="23" t="s">
        <v>40</v>
      </c>
      <c r="E113" s="23"/>
    </row>
    <row r="114" spans="1:5" s="10" customFormat="1" ht="63" customHeight="1">
      <c r="A114" s="29"/>
      <c r="B114" s="21"/>
      <c r="C114" s="21"/>
      <c r="D114" s="23"/>
      <c r="E114" s="22"/>
    </row>
    <row r="115" spans="1:5" ht="15.75" customHeight="1">
      <c r="A115" s="33" t="s">
        <v>3</v>
      </c>
      <c r="B115" s="34">
        <f>SUM(B113:B114)</f>
        <v>369.3</v>
      </c>
      <c r="C115" s="34">
        <f>SUM(C113:C114)</f>
        <v>0</v>
      </c>
      <c r="D115" s="35"/>
      <c r="E115" s="35"/>
    </row>
    <row r="116" spans="1:5" ht="15.75" customHeight="1">
      <c r="A116" s="83" t="s">
        <v>64</v>
      </c>
      <c r="B116" s="83"/>
      <c r="C116" s="83"/>
      <c r="D116" s="83"/>
      <c r="E116" s="83"/>
    </row>
    <row r="117" spans="1:5" ht="15.75" customHeight="1">
      <c r="A117" s="82" t="s">
        <v>16</v>
      </c>
      <c r="B117" s="79">
        <v>202.4</v>
      </c>
      <c r="C117" s="80"/>
      <c r="D117" s="81" t="s">
        <v>64</v>
      </c>
      <c r="E117" s="81"/>
    </row>
    <row r="118" spans="1:5" ht="15.75" customHeight="1">
      <c r="A118" s="25" t="s">
        <v>309</v>
      </c>
      <c r="B118" s="20">
        <v>179.84200000000001</v>
      </c>
      <c r="C118" s="21"/>
      <c r="D118" s="23" t="s">
        <v>64</v>
      </c>
      <c r="E118" s="23"/>
    </row>
    <row r="119" spans="1:5" ht="15.75" customHeight="1">
      <c r="A119" s="33" t="s">
        <v>3</v>
      </c>
      <c r="B119" s="34">
        <f>SUM(B117:B118)</f>
        <v>382.24200000000002</v>
      </c>
      <c r="C119" s="34">
        <f>SUM(C118:C118)</f>
        <v>0</v>
      </c>
      <c r="D119" s="35"/>
      <c r="E119" s="35"/>
    </row>
    <row r="120" spans="1:5" ht="15.75" customHeight="1">
      <c r="A120" s="83" t="s">
        <v>62</v>
      </c>
      <c r="B120" s="83"/>
      <c r="C120" s="83"/>
      <c r="D120" s="83"/>
      <c r="E120" s="83"/>
    </row>
    <row r="121" spans="1:5" s="10" customFormat="1" ht="36.75" customHeight="1">
      <c r="A121" s="28" t="s">
        <v>63</v>
      </c>
      <c r="B121" s="20">
        <v>238.499</v>
      </c>
      <c r="C121" s="21"/>
      <c r="D121" s="23" t="s">
        <v>62</v>
      </c>
      <c r="E121" s="23"/>
    </row>
    <row r="122" spans="1:5" ht="15.75" customHeight="1">
      <c r="A122" s="33" t="s">
        <v>3</v>
      </c>
      <c r="B122" s="34">
        <f>SUM(B121:B121)</f>
        <v>238.499</v>
      </c>
      <c r="C122" s="34">
        <f>SUM(C121:C121)</f>
        <v>0</v>
      </c>
      <c r="D122" s="35"/>
      <c r="E122" s="35"/>
    </row>
    <row r="123" spans="1:5" ht="15.75" customHeight="1">
      <c r="A123" s="83" t="s">
        <v>65</v>
      </c>
      <c r="B123" s="83"/>
      <c r="C123" s="83"/>
      <c r="D123" s="83"/>
      <c r="E123" s="83"/>
    </row>
    <row r="124" spans="1:5" ht="64.5" customHeight="1">
      <c r="A124" s="25" t="s">
        <v>66</v>
      </c>
      <c r="B124" s="20">
        <v>2372.6030000000001</v>
      </c>
      <c r="C124" s="21"/>
      <c r="D124" s="23" t="s">
        <v>65</v>
      </c>
      <c r="E124" s="23"/>
    </row>
    <row r="125" spans="1:5" ht="15.75" customHeight="1">
      <c r="A125" s="33" t="s">
        <v>3</v>
      </c>
      <c r="B125" s="34">
        <f>SUM(B124:B124)</f>
        <v>2372.6030000000001</v>
      </c>
      <c r="C125" s="34">
        <f>SUM(C124:C124)</f>
        <v>0</v>
      </c>
      <c r="D125" s="35"/>
      <c r="E125" s="35"/>
    </row>
    <row r="126" spans="1:5" ht="15.75" customHeight="1">
      <c r="A126" s="83" t="s">
        <v>67</v>
      </c>
      <c r="B126" s="83"/>
      <c r="C126" s="83"/>
      <c r="D126" s="83"/>
      <c r="E126" s="83"/>
    </row>
    <row r="127" spans="1:5" ht="34.5" customHeight="1">
      <c r="A127" s="28" t="s">
        <v>16</v>
      </c>
      <c r="B127" s="20">
        <v>105.6</v>
      </c>
      <c r="C127" s="21"/>
      <c r="D127" s="23" t="s">
        <v>67</v>
      </c>
      <c r="E127" s="23"/>
    </row>
    <row r="128" spans="1:5" ht="15.75" customHeight="1">
      <c r="A128" s="33" t="s">
        <v>3</v>
      </c>
      <c r="B128" s="34">
        <f>SUM(B127:B127)</f>
        <v>105.6</v>
      </c>
      <c r="C128" s="34">
        <f>SUM(C127:C127)</f>
        <v>0</v>
      </c>
      <c r="D128" s="35"/>
      <c r="E128" s="35"/>
    </row>
    <row r="129" spans="1:5" ht="15.75" customHeight="1">
      <c r="A129" s="83" t="s">
        <v>68</v>
      </c>
      <c r="B129" s="83"/>
      <c r="C129" s="83"/>
      <c r="D129" s="83"/>
      <c r="E129" s="83"/>
    </row>
    <row r="130" spans="1:5" ht="15.75" customHeight="1">
      <c r="A130" s="28" t="s">
        <v>15</v>
      </c>
      <c r="B130" s="20">
        <v>130.47800000000001</v>
      </c>
      <c r="C130" s="21"/>
      <c r="D130" s="23" t="s">
        <v>68</v>
      </c>
      <c r="E130" s="23"/>
    </row>
    <row r="131" spans="1:5" ht="15.75" customHeight="1">
      <c r="A131" s="33" t="s">
        <v>3</v>
      </c>
      <c r="B131" s="34">
        <f>SUM(B130:B130)</f>
        <v>130.47800000000001</v>
      </c>
      <c r="C131" s="34">
        <f>SUM(C130:C130)</f>
        <v>0</v>
      </c>
      <c r="D131" s="35"/>
      <c r="E131" s="35"/>
    </row>
    <row r="132" spans="1:5" ht="15.75" customHeight="1">
      <c r="A132" s="71" t="s">
        <v>33</v>
      </c>
      <c r="B132" s="72">
        <f>B11+B28+B38+B52+B65+B74+B86+B90+B93+B96+B100+B103+B107+B111+B115+B122+B119+B125+B128+B131</f>
        <v>88773.408899999995</v>
      </c>
      <c r="C132" s="72">
        <f>C11+C28+C38+C52+C65+C74+C86+C90+C93+C96+C100+C103+C107+C111+C115+C122+C119+C125+C128+C131</f>
        <v>8032.0393999999997</v>
      </c>
      <c r="D132" s="73"/>
      <c r="E132" s="73"/>
    </row>
    <row r="133" spans="1:5" ht="15" customHeight="1"/>
    <row r="134" spans="1:5" ht="15" customHeight="1"/>
    <row r="135" spans="1:5" ht="15" customHeight="1"/>
    <row r="136" spans="1:5" ht="15" customHeight="1"/>
    <row r="137" spans="1:5">
      <c r="A137" s="11"/>
    </row>
  </sheetData>
  <autoFilter ref="A5:E133"/>
  <customSheetViews>
    <customSheetView guid="{DDBB5DFE-1C03-49A5-B3B0-A424636842F9}" showPageBreaks="1" fitToPage="1" showAutoFilter="1">
      <pane xSplit="1" ySplit="6" topLeftCell="B124" activePane="bottomRight" state="frozen"/>
      <selection pane="bottomRight" activeCell="F1" sqref="F1:X1048576"/>
      <pageMargins left="0.70866141732283472" right="0.70866141732283472" top="0.74803149606299213" bottom="0.74803149606299213" header="0.31496062992125984" footer="0.31496062992125984"/>
      <pageSetup paperSize="9" scale="63" fitToHeight="10" orientation="landscape" verticalDpi="0" r:id="rId1"/>
      <autoFilter ref="A5:E133"/>
    </customSheetView>
    <customSheetView guid="{D23B3D11-E42A-4747-8B9E-F6A4899E9FBE}" topLeftCell="A50">
      <selection activeCell="A120" sqref="A120:E120"/>
      <pageMargins left="0.7" right="0.7" top="0.75" bottom="0.75" header="0.3" footer="0.3"/>
      <pageSetup paperSize="9" orientation="portrait" verticalDpi="0" r:id="rId2"/>
    </customSheetView>
    <customSheetView guid="{67270E89-AF7E-44D2-A4DE-15E1C20A87A3}" scale="90" topLeftCell="A112">
      <selection activeCell="D26" sqref="D26"/>
      <pageMargins left="0.7" right="0.7" top="0.75" bottom="0.75" header="0.3" footer="0.3"/>
      <pageSetup paperSize="9" orientation="portrait" verticalDpi="0" r:id="rId3"/>
    </customSheetView>
    <customSheetView guid="{1EF37868-99B6-4DB0-830C-2F20962B6930}" topLeftCell="A88">
      <selection activeCell="A6" sqref="A6:E6"/>
      <pageMargins left="0.7" right="0.7" top="0.75" bottom="0.75" header="0.3" footer="0.3"/>
      <pageSetup paperSize="9" orientation="portrait" verticalDpi="0" r:id="rId4"/>
    </customSheetView>
    <customSheetView guid="{FAFA49B1-251E-4A55-BCD6-F8B53CA04783}" scale="90">
      <pane xSplit="1" ySplit="6" topLeftCell="B53" activePane="bottomRight" state="frozen"/>
      <selection pane="bottomRight" activeCell="C61" sqref="C61"/>
      <pageMargins left="0.7" right="0.7" top="0.75" bottom="0.75" header="0.3" footer="0.3"/>
      <pageSetup paperSize="9" orientation="portrait" verticalDpi="0" r:id="rId5"/>
    </customSheetView>
    <customSheetView guid="{B18C1166-A711-4272-9889-57A12EAEFBAD}" topLeftCell="A55">
      <selection activeCell="C55" sqref="C55"/>
      <pageMargins left="0.7" right="0.7" top="0.75" bottom="0.75" header="0.3" footer="0.3"/>
      <pageSetup paperSize="9" orientation="portrait" verticalDpi="0" r:id="rId6"/>
    </customSheetView>
    <customSheetView guid="{D5EF22FA-616F-4B9B-9E00-C3C03E56DF5C}" topLeftCell="A64">
      <selection activeCell="C13" sqref="C13"/>
      <pageMargins left="0.7" right="0.7" top="0.75" bottom="0.75" header="0.3" footer="0.3"/>
      <pageSetup paperSize="9" orientation="portrait" r:id="rId7"/>
    </customSheetView>
    <customSheetView guid="{DFBE868A-5062-4B47-AF51-E6091E2DFA3A}" topLeftCell="A47">
      <selection activeCell="A12" sqref="A12:IV12"/>
      <pageMargins left="0.7" right="0.7" top="0.75" bottom="0.75" header="0.3" footer="0.3"/>
      <pageSetup paperSize="9" orientation="portrait" r:id="rId8"/>
    </customSheetView>
    <customSheetView guid="{05147C31-3ED4-4F2E-B66C-25963E39A25B}" showAutoFilter="1" hiddenRows="1">
      <selection activeCell="A29" sqref="A29:IV31"/>
      <pageMargins left="0.7" right="0.7" top="0.75" bottom="0.75" header="0.3" footer="0.3"/>
      <pageSetup paperSize="9" orientation="portrait" verticalDpi="0" r:id="rId9"/>
      <autoFilter ref="B1:L1"/>
    </customSheetView>
    <customSheetView guid="{5F4F71AD-8A9B-47B9-AD53-3ED67FE26117}" scale="90" fitToPage="1" showAutoFilter="1">
      <pane xSplit="1" ySplit="6" topLeftCell="B37" activePane="bottomRight" state="frozen"/>
      <selection pane="bottomRight" activeCell="D62" sqref="D62"/>
      <pageMargins left="0.70866141732283472" right="0.70866141732283472" top="0.74803149606299213" bottom="0.74803149606299213" header="0.31496062992125984" footer="0.31496062992125984"/>
      <pageSetup paperSize="9" scale="68" fitToHeight="10" orientation="landscape" verticalDpi="0" r:id="rId10"/>
      <autoFilter ref="B1:F1"/>
    </customSheetView>
    <customSheetView guid="{BE41278A-A1A9-426A-A350-8F2C2765768A}" topLeftCell="A82">
      <selection activeCell="A95" sqref="A95"/>
      <pageMargins left="0.7" right="0.7" top="0.75" bottom="0.75" header="0.3" footer="0.3"/>
      <pageSetup paperSize="9" orientation="portrait" verticalDpi="0" r:id="rId11"/>
    </customSheetView>
    <customSheetView guid="{660FE7BF-69A5-45BA-923C-3EBEFF11CE10}" scale="90" fitToPage="1" showAutoFilter="1">
      <pane xSplit="1" ySplit="6" topLeftCell="B36" activePane="bottomRight" state="frozen"/>
      <selection pane="bottomRight" activeCell="B43" sqref="B43"/>
      <pageMargins left="0.70866141732283472" right="0.70866141732283472" top="0.74803149606299213" bottom="0.74803149606299213" header="0.31496062992125984" footer="0.31496062992125984"/>
      <pageSetup paperSize="9" scale="68" fitToHeight="10" orientation="landscape" verticalDpi="0" r:id="rId12"/>
      <autoFilter ref="A5:E134"/>
    </customSheetView>
    <customSheetView guid="{BFD49B07-0787-4439-B989-02237EFDD20B}" scale="90" topLeftCell="A28">
      <selection activeCell="A31" sqref="A31:XFD31"/>
      <pageMargins left="0.7" right="0.7" top="0.75" bottom="0.75" header="0.3" footer="0.3"/>
      <pageSetup paperSize="9" orientation="portrait" verticalDpi="0" r:id="rId13"/>
    </customSheetView>
    <customSheetView guid="{34490AB7-BAA2-4383-9C57-A1BEE8F32748}" scale="90" fitToPage="1" showAutoFilter="1">
      <pane xSplit="1" ySplit="6" topLeftCell="B71" activePane="bottomRight" state="frozen"/>
      <selection pane="bottomRight" activeCell="C74" sqref="C74"/>
      <pageMargins left="0.70866141732283472" right="0.70866141732283472" top="0.74803149606299213" bottom="0.74803149606299213" header="0.31496062992125984" footer="0.31496062992125984"/>
      <pageSetup paperSize="9" scale="68" fitToHeight="10" orientation="landscape" verticalDpi="0" r:id="rId14"/>
      <autoFilter ref="A5:E132"/>
    </customSheetView>
    <customSheetView guid="{2770FF9A-357B-496E-A563-B5FE5D20025E}" scale="80" topLeftCell="A79">
      <selection activeCell="B86" sqref="B86"/>
      <pageMargins left="0.7" right="0.7" top="0.75" bottom="0.75" header="0.3" footer="0.3"/>
      <pageSetup paperSize="9" orientation="portrait" verticalDpi="0" r:id="rId15"/>
    </customSheetView>
  </customSheetViews>
  <mergeCells count="25">
    <mergeCell ref="A116:E116"/>
    <mergeCell ref="A123:E123"/>
    <mergeCell ref="A126:E126"/>
    <mergeCell ref="A129:E129"/>
    <mergeCell ref="A75:E75"/>
    <mergeCell ref="A108:E108"/>
    <mergeCell ref="A112:E112"/>
    <mergeCell ref="A120:E120"/>
    <mergeCell ref="A87:E87"/>
    <mergeCell ref="A91:E91"/>
    <mergeCell ref="A94:E94"/>
    <mergeCell ref="A97:E97"/>
    <mergeCell ref="A101:E101"/>
    <mergeCell ref="A104:E104"/>
    <mergeCell ref="A12:E12"/>
    <mergeCell ref="A29:E29"/>
    <mergeCell ref="A39:E39"/>
    <mergeCell ref="A53:E53"/>
    <mergeCell ref="A66:E66"/>
    <mergeCell ref="A6:E6"/>
    <mergeCell ref="A2:E2"/>
    <mergeCell ref="A3:E3"/>
    <mergeCell ref="A4:A5"/>
    <mergeCell ref="B4:C4"/>
    <mergeCell ref="D4:E4"/>
  </mergeCells>
  <pageMargins left="0.70866141732283472" right="0.70866141732283472" top="0.74803149606299213" bottom="0.74803149606299213" header="0.31496062992125984" footer="0.31496062992125984"/>
  <pageSetup paperSize="9" scale="63" fitToHeight="10" orientation="landscape" verticalDpi="0" r:id="rId16"/>
</worksheet>
</file>

<file path=xl/worksheets/sheet2.xml><?xml version="1.0" encoding="utf-8"?>
<worksheet xmlns="http://schemas.openxmlformats.org/spreadsheetml/2006/main" xmlns:r="http://schemas.openxmlformats.org/officeDocument/2006/relationships">
  <sheetPr>
    <pageSetUpPr fitToPage="1"/>
  </sheetPr>
  <dimension ref="A2:E142"/>
  <sheetViews>
    <sheetView tabSelected="1" workbookViewId="0">
      <selection activeCell="F1" sqref="F1:I1048576"/>
    </sheetView>
  </sheetViews>
  <sheetFormatPr defaultRowHeight="15"/>
  <cols>
    <col min="1" max="1" width="77" style="5" customWidth="1"/>
    <col min="2" max="2" width="14.140625" style="74" customWidth="1"/>
    <col min="3" max="3" width="18.140625" style="3" customWidth="1"/>
    <col min="4" max="4" width="53.42578125" style="1" customWidth="1"/>
    <col min="5" max="5" width="23.85546875" style="1" customWidth="1"/>
  </cols>
  <sheetData>
    <row r="2" spans="1:5" ht="24" customHeight="1">
      <c r="A2" s="102" t="s">
        <v>149</v>
      </c>
      <c r="B2" s="102"/>
      <c r="C2" s="102"/>
      <c r="D2" s="102"/>
      <c r="E2" s="102"/>
    </row>
    <row r="3" spans="1:5" ht="15.75">
      <c r="A3" s="103" t="s">
        <v>150</v>
      </c>
      <c r="B3" s="104"/>
      <c r="C3" s="104"/>
      <c r="D3" s="104"/>
      <c r="E3" s="104"/>
    </row>
    <row r="4" spans="1:5" ht="31.5" customHeight="1">
      <c r="A4" s="2" t="s">
        <v>151</v>
      </c>
      <c r="B4" s="105" t="s">
        <v>29</v>
      </c>
      <c r="C4" s="105"/>
      <c r="D4" s="106" t="s">
        <v>1</v>
      </c>
      <c r="E4" s="106"/>
    </row>
    <row r="5" spans="1:5" ht="47.25">
      <c r="A5"/>
      <c r="B5" s="48" t="s">
        <v>3</v>
      </c>
      <c r="C5" s="78" t="s">
        <v>25</v>
      </c>
      <c r="D5" s="2" t="s">
        <v>1</v>
      </c>
      <c r="E5" s="78" t="s">
        <v>26</v>
      </c>
    </row>
    <row r="6" spans="1:5" ht="15.75">
      <c r="A6" s="97" t="s">
        <v>0</v>
      </c>
      <c r="B6" s="98"/>
      <c r="C6" s="98"/>
      <c r="D6" s="98"/>
      <c r="E6" s="98"/>
    </row>
    <row r="7" spans="1:5" s="10" customFormat="1" ht="31.5">
      <c r="A7" s="36" t="s">
        <v>152</v>
      </c>
      <c r="B7" s="20">
        <v>769.67</v>
      </c>
      <c r="C7" s="21"/>
      <c r="D7" s="22" t="s">
        <v>0</v>
      </c>
      <c r="E7" s="23"/>
    </row>
    <row r="8" spans="1:5" s="9" customFormat="1" ht="35.25" customHeight="1">
      <c r="A8" s="25"/>
      <c r="B8" s="20"/>
      <c r="C8" s="21"/>
      <c r="D8" s="25"/>
      <c r="E8" s="23"/>
    </row>
    <row r="9" spans="1:5" ht="15.75">
      <c r="A9" s="33" t="s">
        <v>3</v>
      </c>
      <c r="B9" s="34">
        <f>SUM(B7:B8)</f>
        <v>769.67</v>
      </c>
      <c r="C9" s="34">
        <f>SUM(C7:C8)</f>
        <v>0</v>
      </c>
      <c r="D9" s="35"/>
      <c r="E9" s="35"/>
    </row>
    <row r="10" spans="1:5" ht="15.75">
      <c r="A10" s="97" t="s">
        <v>2</v>
      </c>
      <c r="B10" s="98"/>
      <c r="C10" s="98"/>
      <c r="D10" s="98"/>
      <c r="E10" s="98"/>
    </row>
    <row r="11" spans="1:5" s="9" customFormat="1" ht="47.25">
      <c r="A11" s="29" t="s">
        <v>153</v>
      </c>
      <c r="B11" s="21">
        <f>13492.022+31497.44+871.598</f>
        <v>45861.06</v>
      </c>
      <c r="C11" s="6"/>
      <c r="D11" s="7" t="s">
        <v>154</v>
      </c>
      <c r="E11" s="7"/>
    </row>
    <row r="12" spans="1:5" s="9" customFormat="1" ht="23.25" customHeight="1">
      <c r="A12" s="29" t="s">
        <v>155</v>
      </c>
      <c r="B12" s="21">
        <f>4547.312+1206.24+2869.94</f>
        <v>8623.4920000000002</v>
      </c>
      <c r="C12" s="6"/>
      <c r="D12" s="22" t="s">
        <v>156</v>
      </c>
      <c r="E12" s="7"/>
    </row>
    <row r="13" spans="1:5" s="9" customFormat="1" ht="36" customHeight="1">
      <c r="A13" s="29" t="s">
        <v>157</v>
      </c>
      <c r="B13" s="21">
        <f>1773.096+9289.531</f>
        <v>11062.627</v>
      </c>
      <c r="C13" s="6"/>
      <c r="D13" s="22" t="s">
        <v>158</v>
      </c>
      <c r="E13" s="7"/>
    </row>
    <row r="14" spans="1:5" s="50" customFormat="1" ht="31.5">
      <c r="A14" s="29" t="s">
        <v>159</v>
      </c>
      <c r="B14" s="21">
        <f>22225.653</f>
        <v>22225.652999999998</v>
      </c>
      <c r="C14" s="6"/>
      <c r="D14" s="22" t="s">
        <v>160</v>
      </c>
      <c r="E14" s="7"/>
    </row>
    <row r="15" spans="1:5" s="50" customFormat="1" ht="31.5">
      <c r="A15" s="29" t="s">
        <v>161</v>
      </c>
      <c r="B15" s="21">
        <f>152.8+316.993</f>
        <v>469.79300000000001</v>
      </c>
      <c r="C15" s="6"/>
      <c r="D15" s="22" t="s">
        <v>162</v>
      </c>
      <c r="E15" s="7"/>
    </row>
    <row r="16" spans="1:5" s="50" customFormat="1" ht="31.5">
      <c r="A16" s="29" t="s">
        <v>163</v>
      </c>
      <c r="B16" s="21">
        <v>1230.154</v>
      </c>
      <c r="C16" s="6"/>
      <c r="D16" s="22" t="s">
        <v>164</v>
      </c>
      <c r="E16" s="7"/>
    </row>
    <row r="17" spans="1:5" s="10" customFormat="1" ht="15.75">
      <c r="A17" s="33" t="s">
        <v>3</v>
      </c>
      <c r="B17" s="34">
        <f>SUM(B11:B16)</f>
        <v>89472.778999999995</v>
      </c>
      <c r="C17" s="34">
        <f>SUM(C11:C16)</f>
        <v>0</v>
      </c>
      <c r="D17" s="35"/>
      <c r="E17" s="35"/>
    </row>
    <row r="18" spans="1:5" ht="31.5" customHeight="1">
      <c r="A18" s="100" t="s">
        <v>4</v>
      </c>
      <c r="B18" s="101"/>
      <c r="C18" s="101"/>
      <c r="D18" s="101"/>
      <c r="E18" s="101"/>
    </row>
    <row r="19" spans="1:5" ht="31.5">
      <c r="A19" s="22" t="s">
        <v>165</v>
      </c>
      <c r="B19" s="22">
        <f>2048.86+721.126</f>
        <v>2769.9859999999999</v>
      </c>
      <c r="C19" s="44"/>
      <c r="D19" s="22" t="s">
        <v>166</v>
      </c>
      <c r="E19" s="18"/>
    </row>
    <row r="20" spans="1:5" ht="15.75">
      <c r="A20" s="22" t="s">
        <v>167</v>
      </c>
      <c r="B20" s="22">
        <v>931.77300000000002</v>
      </c>
      <c r="C20" s="44"/>
      <c r="D20" s="22" t="s">
        <v>168</v>
      </c>
      <c r="E20" s="18"/>
    </row>
    <row r="21" spans="1:5" ht="31.5">
      <c r="A21" s="22" t="s">
        <v>169</v>
      </c>
      <c r="B21" s="22">
        <f>2258.624+1314.718</f>
        <v>3573.3419999999996</v>
      </c>
      <c r="C21" s="44"/>
      <c r="D21" s="22" t="s">
        <v>170</v>
      </c>
      <c r="E21" s="18"/>
    </row>
    <row r="22" spans="1:5" ht="31.5">
      <c r="A22" s="22" t="s">
        <v>171</v>
      </c>
      <c r="B22" s="22">
        <v>146.73599999999999</v>
      </c>
      <c r="C22" s="44"/>
      <c r="D22" s="22" t="s">
        <v>172</v>
      </c>
      <c r="E22" s="18"/>
    </row>
    <row r="23" spans="1:5" ht="31.5">
      <c r="A23" s="22" t="s">
        <v>173</v>
      </c>
      <c r="B23" s="22">
        <v>8291.0889999999999</v>
      </c>
      <c r="C23" s="44"/>
      <c r="D23" s="22" t="s">
        <v>174</v>
      </c>
      <c r="E23" s="18"/>
    </row>
    <row r="24" spans="1:5" ht="31.5">
      <c r="A24" s="22" t="s">
        <v>175</v>
      </c>
      <c r="B24" s="51">
        <v>9472.6020000000008</v>
      </c>
      <c r="C24" s="21"/>
      <c r="D24" s="22" t="s">
        <v>176</v>
      </c>
      <c r="E24" s="18"/>
    </row>
    <row r="25" spans="1:5" ht="19.5" customHeight="1">
      <c r="A25" s="52" t="s">
        <v>177</v>
      </c>
      <c r="B25" s="36">
        <v>284.154</v>
      </c>
      <c r="C25" s="51"/>
      <c r="D25" s="31" t="s">
        <v>178</v>
      </c>
      <c r="E25" s="18"/>
    </row>
    <row r="26" spans="1:5" ht="15.75">
      <c r="A26" s="36" t="s">
        <v>179</v>
      </c>
      <c r="B26" s="53">
        <v>1372.3889999999999</v>
      </c>
      <c r="C26" s="6"/>
      <c r="D26" s="22" t="s">
        <v>119</v>
      </c>
      <c r="E26" s="18"/>
    </row>
    <row r="27" spans="1:5" s="10" customFormat="1" ht="15.75">
      <c r="A27" s="33" t="s">
        <v>3</v>
      </c>
      <c r="B27" s="34">
        <f>SUM(B19:B26)</f>
        <v>26842.070999999996</v>
      </c>
      <c r="C27" s="34">
        <f>SUM(C20:C26)</f>
        <v>0</v>
      </c>
      <c r="D27" s="35"/>
      <c r="E27" s="35"/>
    </row>
    <row r="28" spans="1:5" ht="15.75">
      <c r="A28" s="107" t="s">
        <v>5</v>
      </c>
      <c r="B28" s="108"/>
      <c r="C28" s="108"/>
      <c r="D28" s="108"/>
      <c r="E28" s="108"/>
    </row>
    <row r="29" spans="1:5" s="10" customFormat="1" ht="47.25">
      <c r="A29" s="25" t="s">
        <v>180</v>
      </c>
      <c r="B29" s="27">
        <v>109.631</v>
      </c>
      <c r="C29" s="47"/>
      <c r="D29" s="26" t="s">
        <v>181</v>
      </c>
      <c r="E29" s="45"/>
    </row>
    <row r="30" spans="1:5" s="9" customFormat="1" ht="78.75">
      <c r="A30" s="29" t="s">
        <v>182</v>
      </c>
      <c r="B30" s="21">
        <v>5106.0789999999997</v>
      </c>
      <c r="C30" s="21"/>
      <c r="D30" s="22" t="s">
        <v>86</v>
      </c>
      <c r="E30" s="22"/>
    </row>
    <row r="31" spans="1:5" s="9" customFormat="1" ht="31.5">
      <c r="A31" s="29" t="s">
        <v>183</v>
      </c>
      <c r="B31" s="21">
        <v>632.23599999999999</v>
      </c>
      <c r="C31" s="21"/>
      <c r="D31" s="22" t="s">
        <v>184</v>
      </c>
      <c r="E31" s="22"/>
    </row>
    <row r="32" spans="1:5" s="10" customFormat="1" ht="51.75" customHeight="1">
      <c r="A32" s="29" t="s">
        <v>185</v>
      </c>
      <c r="B32" s="21">
        <v>3315.87</v>
      </c>
      <c r="C32" s="21"/>
      <c r="D32" s="22" t="s">
        <v>186</v>
      </c>
      <c r="E32" s="22"/>
    </row>
    <row r="33" spans="1:5" s="10" customFormat="1" ht="47.25">
      <c r="A33" s="29" t="s">
        <v>187</v>
      </c>
      <c r="B33" s="21">
        <v>1482.4010000000001</v>
      </c>
      <c r="C33" s="21"/>
      <c r="D33" s="22" t="s">
        <v>188</v>
      </c>
      <c r="E33" s="22"/>
    </row>
    <row r="34" spans="1:5" s="10" customFormat="1" ht="56.25" customHeight="1">
      <c r="A34" s="29" t="s">
        <v>189</v>
      </c>
      <c r="B34" s="21">
        <v>845.14</v>
      </c>
      <c r="C34" s="21"/>
      <c r="D34" s="22" t="s">
        <v>101</v>
      </c>
      <c r="E34" s="22"/>
    </row>
    <row r="35" spans="1:5" s="10" customFormat="1" ht="27" customHeight="1">
      <c r="A35" s="29" t="s">
        <v>190</v>
      </c>
      <c r="B35" s="21">
        <v>296.89699999999999</v>
      </c>
      <c r="C35" s="21"/>
      <c r="D35" s="22" t="s">
        <v>191</v>
      </c>
      <c r="E35" s="22"/>
    </row>
    <row r="36" spans="1:5" s="10" customFormat="1" ht="47.25">
      <c r="A36" s="29" t="s">
        <v>192</v>
      </c>
      <c r="B36" s="21">
        <v>1014.516</v>
      </c>
      <c r="C36" s="21"/>
      <c r="D36" s="22" t="s">
        <v>84</v>
      </c>
      <c r="E36" s="22"/>
    </row>
    <row r="37" spans="1:5" s="10" customFormat="1" ht="68.25" customHeight="1">
      <c r="A37" s="29" t="s">
        <v>193</v>
      </c>
      <c r="B37" s="21">
        <v>497.904</v>
      </c>
      <c r="C37" s="21"/>
      <c r="D37" s="22" t="s">
        <v>194</v>
      </c>
      <c r="E37" s="22"/>
    </row>
    <row r="38" spans="1:5" s="10" customFormat="1" ht="47.25">
      <c r="A38" s="29" t="s">
        <v>195</v>
      </c>
      <c r="B38" s="21">
        <v>1645.346</v>
      </c>
      <c r="C38" s="21"/>
      <c r="D38" s="22" t="s">
        <v>196</v>
      </c>
      <c r="E38" s="22"/>
    </row>
    <row r="39" spans="1:5" s="10" customFormat="1" ht="63">
      <c r="A39" s="29" t="s">
        <v>197</v>
      </c>
      <c r="B39" s="21">
        <v>1506.588</v>
      </c>
      <c r="C39" s="21"/>
      <c r="D39" s="22" t="s">
        <v>198</v>
      </c>
      <c r="E39" s="22"/>
    </row>
    <row r="40" spans="1:5" s="10" customFormat="1" ht="31.5">
      <c r="A40" s="29" t="s">
        <v>199</v>
      </c>
      <c r="B40" s="21">
        <v>185</v>
      </c>
      <c r="C40" s="21"/>
      <c r="D40" s="22" t="s">
        <v>200</v>
      </c>
      <c r="E40" s="22"/>
    </row>
    <row r="41" spans="1:5" s="10" customFormat="1" ht="31.5">
      <c r="A41" s="29" t="s">
        <v>201</v>
      </c>
      <c r="B41" s="21">
        <v>294.72699999999998</v>
      </c>
      <c r="C41" s="21"/>
      <c r="D41" s="22" t="s">
        <v>202</v>
      </c>
      <c r="E41" s="22"/>
    </row>
    <row r="42" spans="1:5" s="10" customFormat="1" ht="94.5">
      <c r="A42" s="29" t="s">
        <v>203</v>
      </c>
      <c r="B42" s="21">
        <v>129.24700000000001</v>
      </c>
      <c r="C42" s="21">
        <v>129.24700000000001</v>
      </c>
      <c r="D42" s="22" t="s">
        <v>204</v>
      </c>
      <c r="E42" s="22" t="s">
        <v>204</v>
      </c>
    </row>
    <row r="43" spans="1:5" ht="15.75">
      <c r="A43" s="33" t="s">
        <v>3</v>
      </c>
      <c r="B43" s="34">
        <f>SUM(B29:B42)</f>
        <v>17061.581999999999</v>
      </c>
      <c r="C43" s="34">
        <f>SUM(C29:C42)</f>
        <v>129.24700000000001</v>
      </c>
      <c r="D43" s="35"/>
      <c r="E43" s="16"/>
    </row>
    <row r="44" spans="1:5" ht="31.5" customHeight="1">
      <c r="A44" s="109" t="s">
        <v>6</v>
      </c>
      <c r="B44" s="110"/>
      <c r="C44" s="110"/>
      <c r="D44" s="110"/>
      <c r="E44" s="110"/>
    </row>
    <row r="45" spans="1:5" s="9" customFormat="1" ht="31.5">
      <c r="A45" s="24" t="s">
        <v>205</v>
      </c>
      <c r="B45" s="20">
        <v>233.172</v>
      </c>
      <c r="C45" s="21">
        <v>0</v>
      </c>
      <c r="D45" s="22" t="s">
        <v>24</v>
      </c>
      <c r="E45" s="7"/>
    </row>
    <row r="46" spans="1:5" s="9" customFormat="1" ht="63.75" customHeight="1">
      <c r="A46" s="36" t="s">
        <v>206</v>
      </c>
      <c r="B46" s="21">
        <v>7609.1450000000004</v>
      </c>
      <c r="C46" s="21">
        <v>0</v>
      </c>
      <c r="D46" s="22" t="s">
        <v>24</v>
      </c>
      <c r="E46" s="7"/>
    </row>
    <row r="47" spans="1:5" s="9" customFormat="1" ht="66" customHeight="1">
      <c r="A47" s="36" t="s">
        <v>207</v>
      </c>
      <c r="B47" s="21">
        <v>503.04300000000001</v>
      </c>
      <c r="C47" s="21">
        <v>0</v>
      </c>
      <c r="D47" s="22" t="s">
        <v>208</v>
      </c>
      <c r="E47" s="7"/>
    </row>
    <row r="48" spans="1:5" s="9" customFormat="1" ht="21" customHeight="1">
      <c r="A48" s="36" t="s">
        <v>209</v>
      </c>
      <c r="B48" s="21">
        <v>292.81400000000002</v>
      </c>
      <c r="C48" s="21">
        <v>0</v>
      </c>
      <c r="D48" s="22" t="s">
        <v>210</v>
      </c>
      <c r="E48" s="7"/>
    </row>
    <row r="49" spans="1:5" s="9" customFormat="1" ht="15.75">
      <c r="A49" s="36" t="s">
        <v>211</v>
      </c>
      <c r="B49" s="21">
        <v>149.488</v>
      </c>
      <c r="C49" s="21">
        <v>0</v>
      </c>
      <c r="D49" s="38" t="s">
        <v>212</v>
      </c>
      <c r="E49" s="7"/>
    </row>
    <row r="50" spans="1:5" s="9" customFormat="1" ht="15.75">
      <c r="A50" s="49"/>
      <c r="B50" s="6"/>
      <c r="C50" s="6"/>
      <c r="D50" s="7"/>
      <c r="E50" s="7"/>
    </row>
    <row r="51" spans="1:5" ht="15.75">
      <c r="A51" s="33" t="s">
        <v>3</v>
      </c>
      <c r="B51" s="34">
        <f>SUM(B45:B50)</f>
        <v>8787.6620000000003</v>
      </c>
      <c r="C51" s="34">
        <f>SUM(C45:C50)</f>
        <v>0</v>
      </c>
      <c r="D51" s="35"/>
      <c r="E51" s="16"/>
    </row>
    <row r="52" spans="1:5" ht="31.5" customHeight="1">
      <c r="A52" s="100" t="s">
        <v>7</v>
      </c>
      <c r="B52" s="101"/>
      <c r="C52" s="101"/>
      <c r="D52" s="101"/>
      <c r="E52" s="101"/>
    </row>
    <row r="53" spans="1:5" s="9" customFormat="1" ht="31.5">
      <c r="A53" s="29" t="s">
        <v>213</v>
      </c>
      <c r="B53" s="54">
        <v>2166.6469999999999</v>
      </c>
      <c r="C53" s="54"/>
      <c r="D53" s="55" t="s">
        <v>214</v>
      </c>
      <c r="E53" s="56"/>
    </row>
    <row r="54" spans="1:5" s="9" customFormat="1" ht="31.5">
      <c r="A54" s="29" t="s">
        <v>215</v>
      </c>
      <c r="B54" s="54">
        <v>975.43799999999999</v>
      </c>
      <c r="C54" s="54"/>
      <c r="D54" s="29" t="s">
        <v>216</v>
      </c>
      <c r="E54" s="56"/>
    </row>
    <row r="55" spans="1:5" s="9" customFormat="1" ht="15.75">
      <c r="A55" s="39" t="s">
        <v>217</v>
      </c>
      <c r="B55" s="54">
        <v>124.672</v>
      </c>
      <c r="C55" s="54"/>
      <c r="D55" s="29" t="s">
        <v>218</v>
      </c>
      <c r="E55" s="56"/>
    </row>
    <row r="56" spans="1:5" s="9" customFormat="1" ht="47.25">
      <c r="A56" s="28" t="s">
        <v>219</v>
      </c>
      <c r="B56" s="54">
        <f>73+6.328</f>
        <v>79.328000000000003</v>
      </c>
      <c r="C56" s="54">
        <v>6.3280000000000003</v>
      </c>
      <c r="D56" s="29" t="s">
        <v>220</v>
      </c>
      <c r="E56" s="29" t="s">
        <v>220</v>
      </c>
    </row>
    <row r="57" spans="1:5" s="9" customFormat="1" ht="31.5">
      <c r="A57" s="29" t="s">
        <v>221</v>
      </c>
      <c r="B57" s="54">
        <v>3119.9430000000002</v>
      </c>
      <c r="C57" s="54"/>
      <c r="D57" s="29" t="s">
        <v>222</v>
      </c>
      <c r="E57" s="29"/>
    </row>
    <row r="58" spans="1:5" s="9" customFormat="1" ht="32.450000000000003" customHeight="1">
      <c r="A58" s="25" t="s">
        <v>223</v>
      </c>
      <c r="B58" s="21">
        <v>3768.9810000000002</v>
      </c>
      <c r="C58" s="21"/>
      <c r="D58" s="25" t="s">
        <v>224</v>
      </c>
      <c r="E58" s="55"/>
    </row>
    <row r="59" spans="1:5" s="10" customFormat="1" ht="15.75">
      <c r="A59" s="33" t="s">
        <v>3</v>
      </c>
      <c r="B59" s="34">
        <f>SUM(B53:B58)</f>
        <v>10235.009</v>
      </c>
      <c r="C59" s="34">
        <f>SUM(C53:C58)</f>
        <v>6.3280000000000003</v>
      </c>
      <c r="D59" s="35"/>
      <c r="E59" s="35"/>
    </row>
    <row r="60" spans="1:5" s="10" customFormat="1" ht="31.5" customHeight="1">
      <c r="A60" s="97" t="s">
        <v>8</v>
      </c>
      <c r="B60" s="98"/>
      <c r="C60" s="98"/>
      <c r="D60" s="98"/>
      <c r="E60" s="98"/>
    </row>
    <row r="61" spans="1:5" ht="15.75">
      <c r="A61" s="22" t="s">
        <v>225</v>
      </c>
      <c r="B61" s="57">
        <v>74.488190000000003</v>
      </c>
      <c r="C61" s="57">
        <v>74.488190000000003</v>
      </c>
      <c r="D61" s="43"/>
      <c r="E61" s="43"/>
    </row>
    <row r="62" spans="1:5" s="58" customFormat="1" ht="47.25">
      <c r="A62" s="22" t="s">
        <v>226</v>
      </c>
      <c r="B62" s="21">
        <v>8973.5277800000003</v>
      </c>
      <c r="C62" s="21"/>
      <c r="D62" s="22"/>
      <c r="E62" s="22"/>
    </row>
    <row r="63" spans="1:5" s="58" customFormat="1" ht="31.5">
      <c r="A63" s="22" t="s">
        <v>227</v>
      </c>
      <c r="B63" s="21">
        <f>52537.423+30</f>
        <v>52567.423000000003</v>
      </c>
      <c r="C63" s="21"/>
      <c r="D63" s="22"/>
      <c r="E63" s="22"/>
    </row>
    <row r="64" spans="1:5" s="58" customFormat="1" ht="31.5">
      <c r="A64" s="22" t="s">
        <v>228</v>
      </c>
      <c r="B64" s="21">
        <v>4839.7574699999996</v>
      </c>
      <c r="C64" s="21"/>
      <c r="D64" s="22"/>
      <c r="E64" s="59"/>
    </row>
    <row r="65" spans="1:5" s="60" customFormat="1" ht="31.5">
      <c r="A65" s="22" t="s">
        <v>229</v>
      </c>
      <c r="B65" s="21">
        <v>3122.3855600000002</v>
      </c>
      <c r="C65" s="21"/>
      <c r="D65" s="22"/>
      <c r="E65" s="22"/>
    </row>
    <row r="66" spans="1:5" s="58" customFormat="1" ht="31.5">
      <c r="A66" s="22" t="s">
        <v>230</v>
      </c>
      <c r="B66" s="21">
        <v>6000</v>
      </c>
      <c r="C66" s="21"/>
      <c r="D66" s="22"/>
      <c r="E66" s="22"/>
    </row>
    <row r="67" spans="1:5" s="60" customFormat="1" ht="31.5">
      <c r="A67" s="22" t="s">
        <v>231</v>
      </c>
      <c r="B67" s="21">
        <v>1392.36725</v>
      </c>
      <c r="C67" s="21"/>
      <c r="D67" s="22"/>
      <c r="E67" s="22"/>
    </row>
    <row r="68" spans="1:5" s="58" customFormat="1" ht="31.5">
      <c r="A68" s="22" t="s">
        <v>232</v>
      </c>
      <c r="B68" s="21">
        <v>10323.11652</v>
      </c>
      <c r="C68" s="21"/>
      <c r="D68" s="22"/>
      <c r="E68" s="22"/>
    </row>
    <row r="69" spans="1:5" s="58" customFormat="1" ht="47.25">
      <c r="A69" s="22" t="s">
        <v>233</v>
      </c>
      <c r="B69" s="21">
        <v>7823.3740699999998</v>
      </c>
      <c r="C69" s="21"/>
      <c r="D69" s="22"/>
      <c r="E69" s="22"/>
    </row>
    <row r="70" spans="1:5" s="58" customFormat="1" ht="47.25">
      <c r="A70" s="22" t="s">
        <v>234</v>
      </c>
      <c r="B70" s="21">
        <v>2603.4587700000002</v>
      </c>
      <c r="C70" s="21"/>
      <c r="D70" s="22"/>
      <c r="E70" s="22"/>
    </row>
    <row r="71" spans="1:5" s="58" customFormat="1" ht="47.25">
      <c r="A71" s="22" t="s">
        <v>235</v>
      </c>
      <c r="B71" s="21">
        <v>4406.7615800000003</v>
      </c>
      <c r="C71" s="21"/>
      <c r="D71" s="22"/>
      <c r="E71" s="22"/>
    </row>
    <row r="72" spans="1:5" s="58" customFormat="1" ht="47.25">
      <c r="A72" s="22" t="s">
        <v>236</v>
      </c>
      <c r="B72" s="21">
        <v>15</v>
      </c>
      <c r="C72" s="21"/>
      <c r="D72" s="22"/>
      <c r="E72" s="22"/>
    </row>
    <row r="73" spans="1:5" s="58" customFormat="1" ht="47.25">
      <c r="A73" s="22" t="s">
        <v>237</v>
      </c>
      <c r="B73" s="21">
        <v>3371.5837900000001</v>
      </c>
      <c r="C73" s="21"/>
      <c r="D73" s="22"/>
      <c r="E73" s="22"/>
    </row>
    <row r="74" spans="1:5" s="10" customFormat="1" ht="47.25">
      <c r="A74" s="22" t="s">
        <v>238</v>
      </c>
      <c r="B74" s="21">
        <v>4073.8987099999999</v>
      </c>
      <c r="C74" s="21"/>
      <c r="D74" s="22"/>
      <c r="E74" s="22"/>
    </row>
    <row r="75" spans="1:5" s="10" customFormat="1" ht="31.5">
      <c r="A75" s="22" t="s">
        <v>239</v>
      </c>
      <c r="B75" s="21">
        <v>45.33972</v>
      </c>
      <c r="C75" s="21"/>
      <c r="D75" s="22"/>
      <c r="E75" s="22"/>
    </row>
    <row r="76" spans="1:5" s="10" customFormat="1" ht="47.25">
      <c r="A76" s="22" t="s">
        <v>240</v>
      </c>
      <c r="B76" s="21">
        <v>4564.0309200000002</v>
      </c>
      <c r="C76" s="21"/>
      <c r="D76" s="22"/>
      <c r="E76" s="22"/>
    </row>
    <row r="77" spans="1:5" s="10" customFormat="1" ht="47.25">
      <c r="A77" s="22" t="s">
        <v>241</v>
      </c>
      <c r="B77" s="21">
        <v>8310.5762200000008</v>
      </c>
      <c r="C77" s="21"/>
      <c r="D77" s="22"/>
      <c r="E77" s="22"/>
    </row>
    <row r="78" spans="1:5" s="10" customFormat="1" ht="31.5">
      <c r="A78" s="22" t="s">
        <v>242</v>
      </c>
      <c r="B78" s="21">
        <v>6987.3717299999998</v>
      </c>
      <c r="C78" s="21"/>
      <c r="D78" s="22"/>
      <c r="E78" s="22"/>
    </row>
    <row r="79" spans="1:5" s="10" customFormat="1" ht="31.5">
      <c r="A79" s="22" t="s">
        <v>243</v>
      </c>
      <c r="B79" s="21">
        <v>23299.527999999998</v>
      </c>
      <c r="C79" s="21"/>
      <c r="D79" s="22"/>
      <c r="E79" s="22"/>
    </row>
    <row r="80" spans="1:5" s="10" customFormat="1" ht="47.25">
      <c r="A80" s="22" t="s">
        <v>244</v>
      </c>
      <c r="B80" s="21">
        <v>1458.4613899999999</v>
      </c>
      <c r="C80" s="21"/>
      <c r="D80" s="22"/>
      <c r="E80" s="22"/>
    </row>
    <row r="81" spans="1:5" s="10" customFormat="1" ht="15.75">
      <c r="A81" s="33" t="s">
        <v>3</v>
      </c>
      <c r="B81" s="34">
        <f>SUM(B61:B80)</f>
        <v>154252.45067000002</v>
      </c>
      <c r="C81" s="34">
        <f>SUM(C61:C80)</f>
        <v>74.488190000000003</v>
      </c>
      <c r="D81" s="35"/>
      <c r="E81" s="35"/>
    </row>
    <row r="82" spans="1:5" s="10" customFormat="1" ht="31.5" customHeight="1">
      <c r="A82" s="97" t="s">
        <v>11</v>
      </c>
      <c r="B82" s="98"/>
      <c r="C82" s="98"/>
      <c r="D82" s="98"/>
      <c r="E82" s="98"/>
    </row>
    <row r="83" spans="1:5" s="10" customFormat="1" ht="47.25">
      <c r="A83" s="24" t="s">
        <v>245</v>
      </c>
      <c r="B83" s="20">
        <v>96</v>
      </c>
      <c r="C83" s="21"/>
      <c r="D83" s="23" t="s">
        <v>11</v>
      </c>
      <c r="E83" s="23"/>
    </row>
    <row r="84" spans="1:5" s="10" customFormat="1" ht="47.25">
      <c r="A84" s="24" t="s">
        <v>246</v>
      </c>
      <c r="B84" s="20">
        <v>22.300999999999998</v>
      </c>
      <c r="C84" s="21"/>
      <c r="D84" s="23" t="s">
        <v>11</v>
      </c>
      <c r="E84" s="23"/>
    </row>
    <row r="85" spans="1:5" s="10" customFormat="1" ht="15.75">
      <c r="A85" s="33" t="s">
        <v>3</v>
      </c>
      <c r="B85" s="34">
        <f>B83+B84</f>
        <v>118.301</v>
      </c>
      <c r="C85" s="34">
        <f>C83+C84</f>
        <v>0</v>
      </c>
      <c r="D85" s="35"/>
      <c r="E85" s="35"/>
    </row>
    <row r="86" spans="1:5" s="10" customFormat="1" ht="15.75">
      <c r="A86" s="97" t="s">
        <v>13</v>
      </c>
      <c r="B86" s="98"/>
      <c r="C86" s="98"/>
      <c r="D86" s="98"/>
      <c r="E86" s="98"/>
    </row>
    <row r="87" spans="1:5" s="10" customFormat="1" ht="31.5">
      <c r="A87" s="28" t="s">
        <v>247</v>
      </c>
      <c r="B87" s="20">
        <v>548.86500000000001</v>
      </c>
      <c r="C87" s="21"/>
      <c r="D87" s="23" t="s">
        <v>248</v>
      </c>
      <c r="E87" s="23"/>
    </row>
    <row r="88" spans="1:5" s="10" customFormat="1" ht="31.5">
      <c r="A88" s="29" t="s">
        <v>249</v>
      </c>
      <c r="B88" s="21">
        <v>2673.4989999999998</v>
      </c>
      <c r="C88" s="30"/>
      <c r="D88" s="23"/>
      <c r="E88" s="61"/>
    </row>
    <row r="89" spans="1:5" s="10" customFormat="1" ht="31.5">
      <c r="A89" s="29" t="s">
        <v>250</v>
      </c>
      <c r="B89" s="21">
        <v>10411.493</v>
      </c>
      <c r="C89" s="30"/>
      <c r="D89" s="23"/>
      <c r="E89" s="61"/>
    </row>
    <row r="90" spans="1:5" s="10" customFormat="1" ht="31.5">
      <c r="A90" s="29" t="s">
        <v>251</v>
      </c>
      <c r="B90" s="21">
        <v>132.81299999999999</v>
      </c>
      <c r="C90" s="30"/>
      <c r="D90" s="23"/>
      <c r="E90" s="61"/>
    </row>
    <row r="91" spans="1:5" s="10" customFormat="1" ht="31.5">
      <c r="A91" s="29" t="s">
        <v>252</v>
      </c>
      <c r="B91" s="21">
        <v>1486.548</v>
      </c>
      <c r="C91" s="30"/>
      <c r="D91" s="23"/>
      <c r="E91" s="61"/>
    </row>
    <row r="92" spans="1:5" s="10" customFormat="1" ht="31.5">
      <c r="A92" s="29" t="s">
        <v>253</v>
      </c>
      <c r="B92" s="21">
        <v>3648.7689999999998</v>
      </c>
      <c r="C92" s="30"/>
      <c r="D92" s="23"/>
      <c r="E92" s="61"/>
    </row>
    <row r="93" spans="1:5" s="10" customFormat="1" ht="31.5">
      <c r="A93" s="29" t="s">
        <v>254</v>
      </c>
      <c r="B93" s="21">
        <v>7158.817</v>
      </c>
      <c r="C93" s="21"/>
      <c r="D93" s="23"/>
      <c r="E93" s="22"/>
    </row>
    <row r="94" spans="1:5" s="10" customFormat="1" ht="15.75">
      <c r="A94" s="33" t="s">
        <v>3</v>
      </c>
      <c r="B94" s="34">
        <f>SUM(B87:B93)</f>
        <v>26060.804</v>
      </c>
      <c r="C94" s="34">
        <f>SUM(C87:C93)</f>
        <v>0</v>
      </c>
      <c r="D94" s="35"/>
      <c r="E94" s="35"/>
    </row>
    <row r="95" spans="1:5" s="10" customFormat="1" ht="15.75">
      <c r="A95" s="97" t="s">
        <v>14</v>
      </c>
      <c r="B95" s="98"/>
      <c r="C95" s="98"/>
      <c r="D95" s="98"/>
      <c r="E95" s="98"/>
    </row>
    <row r="96" spans="1:5" s="10" customFormat="1" ht="31.5">
      <c r="A96" s="25" t="s">
        <v>255</v>
      </c>
      <c r="B96" s="20">
        <v>639.44500000000005</v>
      </c>
      <c r="C96" s="21"/>
      <c r="D96" s="23" t="s">
        <v>14</v>
      </c>
      <c r="E96" s="23"/>
    </row>
    <row r="97" spans="1:5" s="10" customFormat="1" ht="31.5">
      <c r="A97" s="29" t="s">
        <v>256</v>
      </c>
      <c r="B97" s="21">
        <v>2034.0840000000001</v>
      </c>
      <c r="C97" s="30"/>
      <c r="D97" s="23"/>
      <c r="E97" s="61"/>
    </row>
    <row r="98" spans="1:5" s="10" customFormat="1" ht="31.5">
      <c r="A98" s="29" t="s">
        <v>257</v>
      </c>
      <c r="B98" s="21">
        <v>8024.9380000000001</v>
      </c>
      <c r="C98" s="30"/>
      <c r="D98" s="23"/>
      <c r="E98" s="61"/>
    </row>
    <row r="99" spans="1:5" s="10" customFormat="1" ht="31.5">
      <c r="A99" s="29" t="s">
        <v>258</v>
      </c>
      <c r="B99" s="21">
        <v>260.49900000000002</v>
      </c>
      <c r="C99" s="30"/>
      <c r="D99" s="23"/>
      <c r="E99" s="61"/>
    </row>
    <row r="100" spans="1:5" s="10" customFormat="1" ht="31.5">
      <c r="A100" s="29" t="s">
        <v>259</v>
      </c>
      <c r="B100" s="21">
        <v>2977.2159999999999</v>
      </c>
      <c r="C100" s="30"/>
      <c r="D100" s="23"/>
      <c r="E100" s="61"/>
    </row>
    <row r="101" spans="1:5" s="10" customFormat="1" ht="31.5">
      <c r="A101" s="29" t="s">
        <v>260</v>
      </c>
      <c r="B101" s="21">
        <v>13043.439</v>
      </c>
      <c r="C101" s="21"/>
      <c r="D101" s="23"/>
      <c r="E101" s="22"/>
    </row>
    <row r="102" spans="1:5" s="10" customFormat="1" ht="15.75">
      <c r="A102" s="33" t="s">
        <v>3</v>
      </c>
      <c r="B102" s="34">
        <f>SUM(B96:B101)</f>
        <v>26979.620999999999</v>
      </c>
      <c r="C102" s="34">
        <f>SUM(C96:C101)</f>
        <v>0</v>
      </c>
      <c r="D102" s="35"/>
      <c r="E102" s="35"/>
    </row>
    <row r="103" spans="1:5" s="58" customFormat="1" ht="15.75">
      <c r="A103" s="97" t="s">
        <v>40</v>
      </c>
      <c r="B103" s="98"/>
      <c r="C103" s="98"/>
      <c r="D103" s="98"/>
      <c r="E103" s="98"/>
    </row>
    <row r="104" spans="1:5" s="58" customFormat="1" ht="31.5">
      <c r="A104" s="62" t="s">
        <v>261</v>
      </c>
      <c r="B104" s="21">
        <v>655.00699999999995</v>
      </c>
      <c r="C104" s="21"/>
      <c r="D104" s="22" t="s">
        <v>40</v>
      </c>
      <c r="E104" s="22"/>
    </row>
    <row r="105" spans="1:5" s="58" customFormat="1" ht="31.5">
      <c r="A105" s="29" t="s">
        <v>262</v>
      </c>
      <c r="B105" s="63">
        <v>546.63900000000001</v>
      </c>
      <c r="C105" s="30"/>
      <c r="D105" s="22"/>
      <c r="E105" s="61"/>
    </row>
    <row r="106" spans="1:5" s="58" customFormat="1" ht="31.5">
      <c r="A106" s="29" t="s">
        <v>263</v>
      </c>
      <c r="B106" s="64">
        <v>24.817999999999998</v>
      </c>
      <c r="C106" s="30"/>
      <c r="D106" s="22"/>
      <c r="E106" s="61"/>
    </row>
    <row r="107" spans="1:5" s="58" customFormat="1" ht="31.5">
      <c r="A107" s="29" t="s">
        <v>264</v>
      </c>
      <c r="B107" s="21">
        <v>72.319999999999993</v>
      </c>
      <c r="C107" s="21"/>
      <c r="D107" s="22"/>
      <c r="E107" s="22"/>
    </row>
    <row r="108" spans="1:5" s="58" customFormat="1" ht="16.5" customHeight="1">
      <c r="A108" s="29" t="s">
        <v>265</v>
      </c>
      <c r="B108" s="21">
        <v>7919.2280000000001</v>
      </c>
      <c r="C108" s="21"/>
      <c r="D108" s="22"/>
      <c r="E108" s="22"/>
    </row>
    <row r="109" spans="1:5" s="10" customFormat="1" ht="15.75">
      <c r="A109" s="33" t="s">
        <v>3</v>
      </c>
      <c r="B109" s="34">
        <f>SUM(B104:B108)</f>
        <v>9218.0120000000006</v>
      </c>
      <c r="C109" s="34">
        <f>SUM(C104:C108)</f>
        <v>0</v>
      </c>
      <c r="D109" s="35"/>
      <c r="E109" s="35"/>
    </row>
    <row r="110" spans="1:5" s="10" customFormat="1" ht="15.75">
      <c r="A110" s="97" t="s">
        <v>266</v>
      </c>
      <c r="B110" s="98"/>
      <c r="C110" s="98"/>
      <c r="D110" s="98"/>
      <c r="E110" s="98"/>
    </row>
    <row r="111" spans="1:5" s="10" customFormat="1" ht="31.5">
      <c r="A111" s="28" t="s">
        <v>267</v>
      </c>
      <c r="B111" s="20">
        <v>2007.3409999999999</v>
      </c>
      <c r="C111" s="21"/>
      <c r="D111" s="23" t="s">
        <v>266</v>
      </c>
      <c r="E111" s="23"/>
    </row>
    <row r="112" spans="1:5" s="10" customFormat="1" ht="31.5">
      <c r="A112" s="29" t="s">
        <v>268</v>
      </c>
      <c r="B112" s="21">
        <v>5658.9740000000002</v>
      </c>
      <c r="C112" s="21"/>
      <c r="D112" s="23"/>
      <c r="E112" s="22"/>
    </row>
    <row r="113" spans="1:5" s="10" customFormat="1" ht="31.5">
      <c r="A113" s="29" t="s">
        <v>269</v>
      </c>
      <c r="B113" s="21">
        <v>1508.9186600000003</v>
      </c>
      <c r="C113" s="21"/>
      <c r="D113" s="23"/>
      <c r="E113" s="22"/>
    </row>
    <row r="114" spans="1:5" s="10" customFormat="1" ht="31.5">
      <c r="A114" s="29" t="s">
        <v>270</v>
      </c>
      <c r="B114" s="21">
        <v>89.408000000000001</v>
      </c>
      <c r="C114" s="30"/>
      <c r="D114" s="23"/>
      <c r="E114" s="61"/>
    </row>
    <row r="115" spans="1:5" s="10" customFormat="1" ht="31.5">
      <c r="A115" s="29" t="s">
        <v>271</v>
      </c>
      <c r="B115" s="21">
        <v>398.303</v>
      </c>
      <c r="C115" s="30"/>
      <c r="D115" s="23"/>
      <c r="E115" s="61"/>
    </row>
    <row r="116" spans="1:5" s="10" customFormat="1" ht="31.5">
      <c r="A116" s="29" t="s">
        <v>272</v>
      </c>
      <c r="B116" s="21">
        <v>442.76</v>
      </c>
      <c r="C116" s="30"/>
      <c r="D116" s="23"/>
      <c r="E116" s="61"/>
    </row>
    <row r="117" spans="1:5" s="10" customFormat="1" ht="94.5">
      <c r="A117" s="29" t="s">
        <v>273</v>
      </c>
      <c r="B117" s="21">
        <v>436.928</v>
      </c>
      <c r="C117" s="30"/>
      <c r="D117" s="23"/>
      <c r="E117" s="61"/>
    </row>
    <row r="118" spans="1:5" s="10" customFormat="1" ht="31.5">
      <c r="A118" s="29" t="s">
        <v>274</v>
      </c>
      <c r="B118" s="21">
        <v>21596.581999999999</v>
      </c>
      <c r="C118" s="21"/>
      <c r="D118" s="23"/>
      <c r="E118" s="22"/>
    </row>
    <row r="119" spans="1:5" s="10" customFormat="1" ht="15.75">
      <c r="A119" s="33" t="s">
        <v>3</v>
      </c>
      <c r="B119" s="34">
        <f>SUM(B111:B118)</f>
        <v>32139.214659999998</v>
      </c>
      <c r="C119" s="34">
        <f>SUM(C111:C118)</f>
        <v>0</v>
      </c>
      <c r="D119" s="35"/>
      <c r="E119" s="35"/>
    </row>
    <row r="120" spans="1:5" s="65" customFormat="1" ht="31.5" customHeight="1">
      <c r="A120" s="97" t="s">
        <v>275</v>
      </c>
      <c r="B120" s="98"/>
      <c r="C120" s="98"/>
      <c r="D120" s="98"/>
      <c r="E120" s="99"/>
    </row>
    <row r="121" spans="1:5" s="10" customFormat="1" ht="47.25">
      <c r="A121" s="29" t="s">
        <v>276</v>
      </c>
      <c r="B121" s="21">
        <v>241.93143000000001</v>
      </c>
      <c r="C121" s="21"/>
      <c r="D121" s="66"/>
      <c r="E121" s="23"/>
    </row>
    <row r="122" spans="1:5" s="10" customFormat="1" ht="47.25">
      <c r="A122" s="29" t="s">
        <v>277</v>
      </c>
      <c r="B122" s="21">
        <v>347.66671000000002</v>
      </c>
      <c r="C122" s="21"/>
      <c r="D122" s="66"/>
      <c r="E122" s="23"/>
    </row>
    <row r="123" spans="1:5" s="10" customFormat="1" ht="47.25">
      <c r="A123" s="29" t="s">
        <v>278</v>
      </c>
      <c r="B123" s="21">
        <v>1059.8612900000001</v>
      </c>
      <c r="C123" s="21"/>
      <c r="D123" s="66"/>
      <c r="E123" s="23"/>
    </row>
    <row r="124" spans="1:5" s="10" customFormat="1" ht="47.25">
      <c r="A124" s="29" t="s">
        <v>279</v>
      </c>
      <c r="B124" s="21">
        <v>184.01894999999999</v>
      </c>
      <c r="C124" s="21"/>
      <c r="D124" s="66"/>
      <c r="E124" s="23"/>
    </row>
    <row r="125" spans="1:5" s="10" customFormat="1" ht="47.25">
      <c r="A125" s="29" t="s">
        <v>280</v>
      </c>
      <c r="B125" s="21">
        <v>267.44936999999999</v>
      </c>
      <c r="C125" s="21"/>
      <c r="D125" s="66"/>
      <c r="E125" s="23"/>
    </row>
    <row r="126" spans="1:5" s="10" customFormat="1" ht="47.25">
      <c r="A126" s="29" t="s">
        <v>281</v>
      </c>
      <c r="B126" s="21">
        <v>127.18922000000001</v>
      </c>
      <c r="C126" s="21"/>
      <c r="D126" s="66"/>
      <c r="E126" s="23"/>
    </row>
    <row r="127" spans="1:5" s="10" customFormat="1" ht="47.25">
      <c r="A127" s="29" t="s">
        <v>282</v>
      </c>
      <c r="B127" s="21">
        <v>280.40868999999998</v>
      </c>
      <c r="C127" s="21"/>
      <c r="D127" s="66"/>
      <c r="E127" s="23"/>
    </row>
    <row r="128" spans="1:5" s="10" customFormat="1" ht="63">
      <c r="A128" s="29" t="s">
        <v>283</v>
      </c>
      <c r="B128" s="21">
        <v>232.47277</v>
      </c>
      <c r="C128" s="21"/>
      <c r="D128" s="66"/>
      <c r="E128" s="23"/>
    </row>
    <row r="129" spans="1:5" s="10" customFormat="1" ht="47.25">
      <c r="A129" s="29" t="s">
        <v>284</v>
      </c>
      <c r="B129" s="21">
        <v>785.56290000000001</v>
      </c>
      <c r="C129" s="21"/>
      <c r="D129" s="66"/>
      <c r="E129" s="23"/>
    </row>
    <row r="130" spans="1:5" s="10" customFormat="1" ht="47.25">
      <c r="A130" s="29" t="s">
        <v>285</v>
      </c>
      <c r="B130" s="21">
        <v>47.517270000000003</v>
      </c>
      <c r="C130" s="21"/>
      <c r="D130" s="66"/>
      <c r="E130" s="23"/>
    </row>
    <row r="131" spans="1:5" s="10" customFormat="1" ht="47.25">
      <c r="A131" s="29" t="s">
        <v>286</v>
      </c>
      <c r="B131" s="21">
        <v>1009.42923</v>
      </c>
      <c r="C131" s="21"/>
      <c r="D131" s="66"/>
      <c r="E131" s="23"/>
    </row>
    <row r="132" spans="1:5" s="10" customFormat="1" ht="47.25">
      <c r="A132" s="29" t="s">
        <v>287</v>
      </c>
      <c r="B132" s="21">
        <v>376.36302000000001</v>
      </c>
      <c r="C132" s="21"/>
      <c r="D132" s="66"/>
      <c r="E132" s="23"/>
    </row>
    <row r="133" spans="1:5" s="10" customFormat="1" ht="47.25">
      <c r="A133" s="29" t="s">
        <v>288</v>
      </c>
      <c r="B133" s="21">
        <v>257.13839000000002</v>
      </c>
      <c r="C133" s="21"/>
      <c r="D133" s="66"/>
      <c r="E133" s="23"/>
    </row>
    <row r="134" spans="1:5" s="10" customFormat="1" ht="47.25">
      <c r="A134" s="29" t="s">
        <v>289</v>
      </c>
      <c r="B134" s="21">
        <v>327.82580000000002</v>
      </c>
      <c r="C134" s="21"/>
      <c r="D134" s="66"/>
      <c r="E134" s="23"/>
    </row>
    <row r="135" spans="1:5" s="10" customFormat="1" ht="47.25">
      <c r="A135" s="29" t="s">
        <v>290</v>
      </c>
      <c r="B135" s="21">
        <v>167.16741999999999</v>
      </c>
      <c r="C135" s="21"/>
      <c r="D135" s="66"/>
      <c r="E135" s="23"/>
    </row>
    <row r="136" spans="1:5" s="10" customFormat="1" ht="47.25">
      <c r="A136" s="29" t="s">
        <v>291</v>
      </c>
      <c r="B136" s="21">
        <v>474.34428000000003</v>
      </c>
      <c r="C136" s="21"/>
      <c r="D136" s="66"/>
      <c r="E136" s="23"/>
    </row>
    <row r="137" spans="1:5" s="10" customFormat="1" ht="31.5">
      <c r="A137" s="29" t="s">
        <v>292</v>
      </c>
      <c r="B137" s="21">
        <v>145.87002000000001</v>
      </c>
      <c r="C137" s="21"/>
      <c r="D137" s="66"/>
      <c r="E137" s="23"/>
    </row>
    <row r="138" spans="1:5" s="10" customFormat="1" ht="15.75">
      <c r="A138" s="33" t="s">
        <v>3</v>
      </c>
      <c r="B138" s="34">
        <f>SUM(B121:B137)</f>
        <v>6332.2167599999993</v>
      </c>
      <c r="C138" s="34"/>
      <c r="D138" s="35"/>
      <c r="E138" s="35"/>
    </row>
    <row r="139" spans="1:5" ht="15.75">
      <c r="A139" s="67" t="s">
        <v>293</v>
      </c>
      <c r="B139" s="68"/>
      <c r="C139" s="68"/>
      <c r="D139" s="43"/>
      <c r="E139" s="43"/>
    </row>
    <row r="140" spans="1:5" s="10" customFormat="1" ht="31.5">
      <c r="A140" s="69" t="s">
        <v>294</v>
      </c>
      <c r="B140" s="20">
        <v>28.898</v>
      </c>
      <c r="C140" s="21"/>
      <c r="D140" s="70" t="s">
        <v>293</v>
      </c>
      <c r="E140" s="23"/>
    </row>
    <row r="141" spans="1:5" s="10" customFormat="1" ht="15.75">
      <c r="A141" s="33" t="s">
        <v>3</v>
      </c>
      <c r="B141" s="34">
        <f>B140</f>
        <v>28.898</v>
      </c>
      <c r="C141" s="34"/>
      <c r="D141" s="35"/>
      <c r="E141" s="35"/>
    </row>
    <row r="142" spans="1:5" s="10" customFormat="1" ht="15.75">
      <c r="A142" s="71" t="s">
        <v>33</v>
      </c>
      <c r="B142" s="72">
        <f>B9+B17+B27+B43+B51+B59+B81+B85++B94+B102+B109+B119+B141+B138</f>
        <v>408298.2910899999</v>
      </c>
      <c r="C142" s="72">
        <f>C9+C17+C27+C43+C51+C59+C81+C85++C94+C102+C109+C119+C141+C138</f>
        <v>210.06319000000002</v>
      </c>
      <c r="D142" s="73"/>
      <c r="E142" s="73"/>
    </row>
  </sheetData>
  <customSheetViews>
    <customSheetView guid="{DDBB5DFE-1C03-49A5-B3B0-A424636842F9}" showPageBreaks="1" fitToPage="1">
      <selection activeCell="F1" sqref="F1:I1048576"/>
      <pageMargins left="0.70866141732283472" right="0.19685039370078741" top="0.19685039370078741" bottom="0.23622047244094491" header="0.31496062992125984" footer="0.31496062992125984"/>
      <pageSetup paperSize="9" scale="73" fitToHeight="25" orientation="landscape" verticalDpi="0" r:id="rId1"/>
    </customSheetView>
    <customSheetView guid="{D23B3D11-E42A-4747-8B9E-F6A4899E9FBE}" fitToPage="1" topLeftCell="A16">
      <selection activeCell="H112" sqref="H112"/>
      <pageMargins left="0.70866141732283472" right="0.2" top="0.33" bottom="0.22" header="0.31496062992125984" footer="0.31496062992125984"/>
      <pageSetup paperSize="9" scale="62" fitToHeight="25" orientation="landscape" verticalDpi="0" r:id="rId2"/>
    </customSheetView>
    <customSheetView guid="{34490AB7-BAA2-4383-9C57-A1BEE8F32748}" fitToPage="1" topLeftCell="A49">
      <selection activeCell="B59" sqref="B59"/>
      <pageMargins left="0.70866141732283472" right="0.2" top="0.33" bottom="0.22" header="0.31496062992125984" footer="0.31496062992125984"/>
      <pageSetup paperSize="9" scale="62" fitToHeight="25" orientation="landscape" verticalDpi="0" r:id="rId3"/>
    </customSheetView>
    <customSheetView guid="{2770FF9A-357B-496E-A563-B5FE5D20025E}" fitToPage="1" topLeftCell="A49">
      <selection activeCell="B59" sqref="B59"/>
      <pageMargins left="0.70866141732283472" right="0.2" top="0.33" bottom="0.22" header="0.31496062992125984" footer="0.31496062992125984"/>
      <pageSetup paperSize="9" scale="62" fitToHeight="25" orientation="landscape" verticalDpi="0" r:id="rId4"/>
    </customSheetView>
  </customSheetViews>
  <mergeCells count="17">
    <mergeCell ref="A52:E52"/>
    <mergeCell ref="A2:E2"/>
    <mergeCell ref="A3:E3"/>
    <mergeCell ref="B4:C4"/>
    <mergeCell ref="D4:E4"/>
    <mergeCell ref="A6:E6"/>
    <mergeCell ref="A10:E10"/>
    <mergeCell ref="A18:E18"/>
    <mergeCell ref="A28:E28"/>
    <mergeCell ref="A44:E44"/>
    <mergeCell ref="A120:E120"/>
    <mergeCell ref="A60:E60"/>
    <mergeCell ref="A82:E82"/>
    <mergeCell ref="A86:E86"/>
    <mergeCell ref="A95:E95"/>
    <mergeCell ref="A103:E103"/>
    <mergeCell ref="A110:E110"/>
  </mergeCells>
  <pageMargins left="0.70866141732283472" right="0.19685039370078741" top="0.19685039370078741" bottom="0.23622047244094491" header="0.31496062992125984" footer="0.31496062992125984"/>
  <pageSetup paperSize="9" scale="73" fitToHeight="25" orientation="landscape" verticalDpi="0"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Придбання</vt:lpstr>
      <vt:lpstr>Ремонт</vt:lpstr>
      <vt:lpstr>Придбання!Заголовки_для_печати</vt:lpstr>
      <vt:lpstr>Ремонт!Заголовки_для_печати</vt:lpstr>
    </vt:vector>
  </TitlesOfParts>
  <Company>MultiDVD Team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user416c</dc:creator>
  <cp:lastModifiedBy>user416c</cp:lastModifiedBy>
  <cp:lastPrinted>2018-02-14T12:21:38Z</cp:lastPrinted>
  <dcterms:created xsi:type="dcterms:W3CDTF">2015-10-08T11:41:44Z</dcterms:created>
  <dcterms:modified xsi:type="dcterms:W3CDTF">2018-02-14T12:24:43Z</dcterms:modified>
</cp:coreProperties>
</file>