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0730" windowHeight="9510"/>
  </bookViews>
  <sheets>
    <sheet name="Поточні ремонти" sheetId="1" r:id="rId1"/>
  </sheets>
  <definedNames>
    <definedName name="_xlnm._FilterDatabase" localSheetId="0" hidden="1">'Поточні ремонти'!$A$3:$E$1882</definedName>
    <definedName name="Z_0807BC37_3C63_4F33_8764_08C0EDADAA6D_.wvu.FilterData" localSheetId="0" hidden="1">'Поточні ремонти'!$A$3:$E$1882</definedName>
    <definedName name="Z_0807BC37_3C63_4F33_8764_08C0EDADAA6D_.wvu.PrintTitles" localSheetId="0" hidden="1">'Поточні ремонти'!$3:$4</definedName>
    <definedName name="Z_237E48EE_855D_4E22_A215_D7BA155C0632_.wvu.FilterData" localSheetId="0" hidden="1">'Поточні ремонти'!$A$3:$E$1882</definedName>
    <definedName name="Z_237E48EE_855D_4E22_A215_D7BA155C0632_.wvu.PrintTitles" localSheetId="0" hidden="1">'Поточні ремонти'!$3:$4</definedName>
    <definedName name="Z_5AD8CF9A_F737_40F1_BC4E_B08BE4CBD52F_.wvu.FilterData" localSheetId="0" hidden="1">'Поточні ремонти'!$A$3:$E$1882</definedName>
    <definedName name="Z_63624039_79B7_4B53_8C9B_62AEAD1FE854_.wvu.FilterData" localSheetId="0" hidden="1">'Поточні ремонти'!$A$3:$E$1882</definedName>
    <definedName name="Z_63624039_79B7_4B53_8C9B_62AEAD1FE854_.wvu.PrintTitles" localSheetId="0" hidden="1">'Поточні ремонти'!$3:$4</definedName>
    <definedName name="Z_6C4C0A1E_9F55_46A5_9256_CBEA636F78CA_.wvu.FilterData" localSheetId="0" hidden="1">'Поточні ремонти'!$A$3:$E$1882</definedName>
    <definedName name="Z_6C4C0A1E_9F55_46A5_9256_CBEA636F78CA_.wvu.PrintTitles" localSheetId="0" hidden="1">'Поточні ремонти'!$3:$4</definedName>
    <definedName name="Z_8CCFB8FB_86E3_4895_93F2_65A9BCF11163_.wvu.FilterData" localSheetId="0" hidden="1">'Поточні ремонти'!$A$3:$E$1882</definedName>
    <definedName name="Z_8CCFB8FB_86E3_4895_93F2_65A9BCF11163_.wvu.PrintTitles" localSheetId="0" hidden="1">'Поточні ремонти'!$3:$4</definedName>
    <definedName name="Z_943409E6_526F_46BA_BC1E_5958E19D764B_.wvu.FilterData" localSheetId="0" hidden="1">'Поточні ремонти'!$A$3:$E$1882</definedName>
    <definedName name="Z_C08C5C12_FFBC_4F4C_9138_5D34ADCEB223_.wvu.FilterData" localSheetId="0" hidden="1">'Поточні ремонти'!$A$3:$E$1882</definedName>
    <definedName name="Z_C08C5C12_FFBC_4F4C_9138_5D34ADCEB223_.wvu.PrintTitles" localSheetId="0" hidden="1">'Поточні ремонти'!$3:$4</definedName>
    <definedName name="Z_C431141F_117F_49C7_B3E7_D4961D1E781E_.wvu.FilterData" localSheetId="0" hidden="1">'Поточні ремонти'!$A$3:$E$1882</definedName>
    <definedName name="Z_C431141F_117F_49C7_B3E7_D4961D1E781E_.wvu.PrintTitles" localSheetId="0" hidden="1">'Поточні ремонти'!$3:$4</definedName>
    <definedName name="Z_EED4C4C4_2768_4906_8D20_11DE2EB8B1AD_.wvu.FilterData" localSheetId="0" hidden="1">'Поточні ремонти'!$A$3:$E$1882</definedName>
    <definedName name="Z_EED4C4C4_2768_4906_8D20_11DE2EB8B1AD_.wvu.PrintTitles" localSheetId="0" hidden="1">'Поточні ремонти'!$3:$4</definedName>
    <definedName name="_xlnm.Print_Titles" localSheetId="0">'Поточні ремонти'!$3:$4</definedName>
  </definedNames>
  <calcPr calcId="124519"/>
  <customWorkbookViews>
    <customWorkbookView name="User416b - Личное представление" guid="{8CCFB8FB-86E3-4895-93F2-65A9BCF11163}" mergeInterval="0" personalView="1" maximized="1" xWindow="1" yWindow="1" windowWidth="1920" windowHeight="850" activeSheetId="4"/>
    <customWorkbookView name="Танечка - Личное представление" guid="{0807BC37-3C63-4F33-8764-08C0EDADAA6D}" mergeInterval="0" personalView="1" maximized="1" xWindow="1" yWindow="1" windowWidth="1920" windowHeight="850" activeSheetId="3"/>
    <customWorkbookView name="User569c - Личное представление" guid="{237E48EE-855D-4E22-A215-D7BA155C0632}" mergeInterval="0" personalView="1" maximized="1" xWindow="1" yWindow="1" windowWidth="1920" windowHeight="850" activeSheetId="3"/>
    <customWorkbookView name="user563c - Личное представление" guid="{63624039-79B7-4B53-8C9B-62AEAD1FE854}" mergeInterval="0" personalView="1" maximized="1" xWindow="1" yWindow="1" windowWidth="1920" windowHeight="802" activeSheetId="1"/>
    <customWorkbookView name="User_455 - Личное представление" guid="{C08C5C12-FFBC-4F4C-9138-5D34ADCEB223}" mergeInterval="0" personalView="1" maximized="1" xWindow="1" yWindow="1" windowWidth="1800" windowHeight="761" activeSheetId="2"/>
    <customWorkbookView name="user463d - Личное представление" guid="{EED4C4C4-2768-4906-8D20-11DE2EB8B1AD}" mergeInterval="0" personalView="1" maximized="1" xWindow="1" yWindow="1" windowWidth="1920" windowHeight="850" activeSheetId="1"/>
    <customWorkbookView name="User415b - Личное представление" guid="{6C4C0A1E-9F55-46A5-9256-CBEA636F78CA}" mergeInterval="0" personalView="1" maximized="1" xWindow="1" yWindow="1" windowWidth="1916" windowHeight="850" activeSheetId="4"/>
    <customWorkbookView name="user416c - Личное представление" guid="{C431141F-117F-49C7-B3E7-D4961D1E781E}" mergeInterval="0" personalView="1" maximized="1" xWindow="1" yWindow="1" windowWidth="1920" windowHeight="784" activeSheetId="4" showComments="commIndAndComment"/>
  </customWorkbookViews>
</workbook>
</file>

<file path=xl/calcChain.xml><?xml version="1.0" encoding="utf-8"?>
<calcChain xmlns="http://schemas.openxmlformats.org/spreadsheetml/2006/main">
  <c r="D1417" i="1"/>
  <c r="D1411" l="1"/>
  <c r="D1418" s="1"/>
  <c r="D1430" l="1"/>
  <c r="D1426" l="1"/>
  <c r="D2049" l="1"/>
  <c r="D362" l="1"/>
  <c r="D240"/>
  <c r="D229"/>
  <c r="D224"/>
  <c r="D218"/>
  <c r="D203"/>
  <c r="D175"/>
  <c r="D168"/>
  <c r="D167"/>
  <c r="D147"/>
  <c r="D113"/>
  <c r="D105"/>
  <c r="D82"/>
  <c r="D79"/>
  <c r="D34"/>
  <c r="D32"/>
  <c r="D18"/>
  <c r="D17"/>
  <c r="D384"/>
  <c r="D389"/>
  <c r="D420"/>
  <c r="D333" l="1"/>
  <c r="D1592"/>
  <c r="D1577"/>
  <c r="D1562"/>
  <c r="D1552"/>
  <c r="D1529"/>
  <c r="D1493"/>
  <c r="D1479"/>
  <c r="D1437" l="1"/>
  <c r="D13" l="1"/>
  <c r="D1715"/>
  <c r="D1880" l="1"/>
  <c r="D1421" l="1"/>
  <c r="D1449"/>
  <c r="D1452"/>
  <c r="D1446"/>
  <c r="D1443"/>
  <c r="D1440"/>
</calcChain>
</file>

<file path=xl/sharedStrings.xml><?xml version="1.0" encoding="utf-8"?>
<sst xmlns="http://schemas.openxmlformats.org/spreadsheetml/2006/main" count="7887" uniqueCount="3200">
  <si>
    <t>Назва об'єкту</t>
  </si>
  <si>
    <t>ВСЬОГО:</t>
  </si>
  <si>
    <t>Адреса</t>
  </si>
  <si>
    <t>Х</t>
  </si>
  <si>
    <t>Виконавець робіт/послуг (підрядник)</t>
  </si>
  <si>
    <t>Виконано, тис.грн. (з трьома дес.знаками)</t>
  </si>
  <si>
    <t>Види робіт/послуг (розшифрувати)</t>
  </si>
  <si>
    <t>Управління освіти Миколаївської міської ради</t>
  </si>
  <si>
    <t xml:space="preserve">Управління охорони здоров'я Миколаївської міської ради  </t>
  </si>
  <si>
    <t>Управління у справах фізичної культури і спорту Миколаївської міської ради</t>
  </si>
  <si>
    <t>Департамент житлово-комунального господарства Миколаївської міської ради</t>
  </si>
  <si>
    <t>Департамент енергетики, енергозбереження та запровадження інноваційних технологій Миколаївської міської ради</t>
  </si>
  <si>
    <t>Управління капітального будівництва Миколаївської міської ради</t>
  </si>
  <si>
    <t>Управління державного архітектурно-будівельного контролю Миколаївської міської  ради</t>
  </si>
  <si>
    <t>Управління з питань надзвичайних ситуацій та цивільного захисту населення Миколаївської міської ради</t>
  </si>
  <si>
    <t>Управління комунального майна Миколаївської міської ради</t>
  </si>
  <si>
    <t>Департамент з надання адміністративних послуг Миколаївської міської ради</t>
  </si>
  <si>
    <t>Департамент внутрішнього фінансового контролю, нагляду та протидії корупції Миколаївської міської ради</t>
  </si>
  <si>
    <t>Адміністрація Заводського району Миколаївської міської ради</t>
  </si>
  <si>
    <t>Адміністрація Корабельного району Миколаївської міської ради</t>
  </si>
  <si>
    <t>Адміністрація Центрального району Миколаївської міської ради</t>
  </si>
  <si>
    <t>Миколаївська
загальноосвітня школа І-ІІІ ступенів № 52
Миколаївської міської ради Миколаївської області</t>
  </si>
  <si>
    <t>ТОВ ВТЦ "Динамо-Континент"</t>
  </si>
  <si>
    <t>ТОВ "Охорона"</t>
  </si>
  <si>
    <t>Миколаївська
загальноосвітня школа І-ІІІ ступенів № 46
Миколаївської міської ради Миколаївської області</t>
  </si>
  <si>
    <t>ТОВ "Безпека Сервіс Південь"</t>
  </si>
  <si>
    <t>м.Миколаїв, вул.Космонавтів, 97</t>
  </si>
  <si>
    <t>Поточний ремонт/заміна вікон</t>
  </si>
  <si>
    <t>КНВП "Тріботехніка"</t>
  </si>
  <si>
    <t xml:space="preserve">м. Миколаїв, вул. 2 Екіпажна, </t>
  </si>
  <si>
    <t>ТОВ Нікпожтехсервіс</t>
  </si>
  <si>
    <t>Всього</t>
  </si>
  <si>
    <t>Адміральська площа вздовж будинку №1, 1-А в м. Миколаєві</t>
  </si>
  <si>
    <t>Поточний ремонт мереж зовнішнього освітлення</t>
  </si>
  <si>
    <t>КП ГДМБ</t>
  </si>
  <si>
    <t xml:space="preserve">Вул.1 Воєнна ріг вул.Потьомкінська в м.Миколаєві              </t>
  </si>
  <si>
    <t>Вул.8 Березня від вул.6 Поперечної до вул.7 Поперечної в м.Миколаєві</t>
  </si>
  <si>
    <t>Вул.Андрієва від вул.Сінна до вул.Погранична в м.Миколаєві</t>
  </si>
  <si>
    <t>Вул. Защука від вул. Рюміна до вул. Пушкінська в м. Миколаєві</t>
  </si>
  <si>
    <t>Вул.Знаменська в м.Миколаєві</t>
  </si>
  <si>
    <t>Вул.Космонавтів від буд.№95 до буд.№97 в м.Миколаєві</t>
  </si>
  <si>
    <t>Вул.Крилова віг пров.1Парниковий в м.Миколаєві</t>
  </si>
  <si>
    <t>Вул.Новозаводська у дворі ж/б№10 в м.Миколаєві</t>
  </si>
  <si>
    <t>Вул.Південна у дворі ж/б №31-Б в м.Миколаєві</t>
  </si>
  <si>
    <t>Вул.Потьомкінська від вул.1 Воєнна до вул.Садова в м.Миколаєві</t>
  </si>
  <si>
    <t>Вул.Рюміна вздовж буд.№2 в м.Миколаєві</t>
  </si>
  <si>
    <t>Вул.Староболгарська від вул.Омеляновича-Павленка до вул.Чижова в м.Миколаєві</t>
  </si>
  <si>
    <t>Вул.Чайковського від ж/б №21 до ж/б №23 в м.Миколаєві</t>
  </si>
  <si>
    <t>Вул.Шкільна від вул.8 Повздовжня до вул.11 Повздовжня в м.Миколаєві</t>
  </si>
  <si>
    <t>Вул.6 Слобідська від вул.Чкалова до вул.Погранична  в м.Миколаєві.</t>
  </si>
  <si>
    <t>Вул.Айвазовського у дворі ж/б №7, 7-А та №2-А по пр.Корабелів в м.Миколаєві</t>
  </si>
  <si>
    <t>Вул.Ген.Карпенка від вул.Крилова до вул.Морехідна в м.Миколаєві</t>
  </si>
  <si>
    <t>Вул.Лягіна від вул.Дунаєва до вул.Чкалова в м.Миколаєві</t>
  </si>
  <si>
    <t>Вул.Набережна від вул.Пушкінської до вул.Артилерійської в м.Миколаєві</t>
  </si>
  <si>
    <t>Вул.Новоодеська вздовж буд.№14 в м.Миколаєві</t>
  </si>
  <si>
    <t>Вул.Пушкінська від пр.Центральний до вул.Потьомкінська в м.Миколаєві</t>
  </si>
  <si>
    <t>Вул.Херсонське шосе вздовж буд.№46 в м.Миколаєві</t>
  </si>
  <si>
    <t>Вул.Чкалова від вул.5 Слобідська до вул.6 Слобідська в м.Миколаєві</t>
  </si>
  <si>
    <t>Вул.Чкалова у дворі ж/б №110,№110-А,№112 в м.Миколаєві</t>
  </si>
  <si>
    <t>Пр.Миру вздовж буд.№48 в м.Миколаєві</t>
  </si>
  <si>
    <t>Пр.Центральний від вул.4 Слобідська до вул.7 Слобідська в м.Миколаєві</t>
  </si>
  <si>
    <t>Пров.3 Прибузький вздовж буд.№7 в м.Миколаєві</t>
  </si>
  <si>
    <t>Технагляд</t>
  </si>
  <si>
    <t>Всього:</t>
  </si>
  <si>
    <t>вул.Чкалова,215-В(п.1,2) м.Миколаєві</t>
  </si>
  <si>
    <t>Пот.рем.ліфта в ж.б.</t>
  </si>
  <si>
    <t>ТОВ"ЦЕНТРЛІФТ"</t>
  </si>
  <si>
    <t>вул.Космонавтів,146-А(п.2) м.Миколаєві</t>
  </si>
  <si>
    <t>вул.Арх.Старова,6-А(п.1) м.Миколаєві</t>
  </si>
  <si>
    <t>вул.Арх.Старова,6-Б(п.1,2) м.Миколаєві</t>
  </si>
  <si>
    <t>пр.Г.України,13-А(п.1) м.Миколаєві</t>
  </si>
  <si>
    <t>вул.11-а Повздовжня,31-А(п.2,п.3) м.Миколаєві</t>
  </si>
  <si>
    <t>вул.Погранична,232(п.1,п.2) м.Миколаєві</t>
  </si>
  <si>
    <t>пр.Г.України,99(п.1,п.3) м.Миколаєві</t>
  </si>
  <si>
    <t>пр.Г.України,15-Б (п.2) в м.Миколаєві</t>
  </si>
  <si>
    <t>пр.Г.України,15-А (п.3) в м.Миколаєві</t>
  </si>
  <si>
    <t>вул.Арх.Старова,4-Б в м.Миколаєві</t>
  </si>
  <si>
    <t>Пот.рем.підїзд. і вікон сход.кліт.в ж.б.</t>
  </si>
  <si>
    <t>ТОВ Стеклосоюз</t>
  </si>
  <si>
    <t>вул.Арх.Старова,8-А в м.Миколаєві</t>
  </si>
  <si>
    <t>вул.Арх.Старова,4-Д в м.Миколаєві</t>
  </si>
  <si>
    <t>вул.Даля,1(між 3,4 флігел.) м.Миколаєві</t>
  </si>
  <si>
    <t>Пот.рем.тепл.мережі до ж.б.</t>
  </si>
  <si>
    <t xml:space="preserve">ФОП Медянцев В.В. </t>
  </si>
  <si>
    <t>вул.Казарського,1/2(2-3 під.) м.Миколаєві</t>
  </si>
  <si>
    <t>Пот.рем.сист.канал.ж.б.</t>
  </si>
  <si>
    <t>пров.Транспортний,2 у м. Миколаїв</t>
  </si>
  <si>
    <t>пот. рем. покрів.ж.б.</t>
  </si>
  <si>
    <t>ТОВ "СмартНикстрой"</t>
  </si>
  <si>
    <t>вул. Космонавтів,138-Б у м. Миколаєві</t>
  </si>
  <si>
    <t>Пот.рем.підїздів.ж.б.</t>
  </si>
  <si>
    <t>ТОВ"СТРОЙ-ТОС"</t>
  </si>
  <si>
    <t>вул.Арх.Старова,4-Г,м.Миколаїв</t>
  </si>
  <si>
    <t>Пот.рем.міжпанельн.стиків ж.б.</t>
  </si>
  <si>
    <t>СП"Альтус-Про"</t>
  </si>
  <si>
    <t>пот. рем. димовентканалів ж/б</t>
  </si>
  <si>
    <t>вул.Погранична,20(п.1) в м. Миколаєві</t>
  </si>
  <si>
    <t>КП"МИКОЛАЇВЛIФТ"</t>
  </si>
  <si>
    <t>вул.Защука,25(п.1) в м.Миколаєві</t>
  </si>
  <si>
    <t>вул.Лазурна,18-А(п.2) в м.Миколаєві</t>
  </si>
  <si>
    <t>вул.Лазурна,18-А(п.1) в м.Миколаєві</t>
  </si>
  <si>
    <t>вул.Погранична,22 (п.4) в м.Миколаєві</t>
  </si>
  <si>
    <t>вул.Крилова,40/1(п.1) в м.Миколаєві</t>
  </si>
  <si>
    <t>вул.Крилова,40(п.2) в м.Миколаєві</t>
  </si>
  <si>
    <t>вул.Крилова,40/1(п.3) в м.Миколаєві</t>
  </si>
  <si>
    <t>вул.Крилова,38/1(п.3) в м.Миколаєві</t>
  </si>
  <si>
    <t>пр.Центральний,166 в м.Миколаєві</t>
  </si>
  <si>
    <t>вул.Крилова,40/1(п.2) в м.Миколаєві</t>
  </si>
  <si>
    <t>пр.Центральний,184 в м.Миколаєві</t>
  </si>
  <si>
    <t>пр.Центральний,16(п.7) в м.Миколаєві</t>
  </si>
  <si>
    <t>пр.Центральний,16 (п.6)в м.Миколаєві</t>
  </si>
  <si>
    <t>вул.В.Морська,6-А в м. Миколаєві</t>
  </si>
  <si>
    <t>вул.Південна,33 2 під. м.Миколаєві</t>
  </si>
  <si>
    <t>Пот.рем.пандусу ж.б.</t>
  </si>
  <si>
    <t>ТОВ "Євроарх"</t>
  </si>
  <si>
    <t>вул.Очаківська,8 2під. м.Миколаєві</t>
  </si>
  <si>
    <t>вул.Миколаївська,26, 1 під. в м.Миколаєві</t>
  </si>
  <si>
    <t>вул.В.Морська,21, 3 під. в м.Миколаєві</t>
  </si>
  <si>
    <t>вул.Веселинівська, 60/4</t>
  </si>
  <si>
    <t>пот. рем.вікон сх.клітин та дв.блоків</t>
  </si>
  <si>
    <t>ПП Стародимов С.В. </t>
  </si>
  <si>
    <t>вул.Матросова,79</t>
  </si>
  <si>
    <t>вул.Ходченко, 58-А</t>
  </si>
  <si>
    <t>вул.Веселинівська,60/1</t>
  </si>
  <si>
    <t>вул.Матросова,75 в м.Мик</t>
  </si>
  <si>
    <t>вул.Д.Яворницького,6 в м.Миколаєві</t>
  </si>
  <si>
    <t>Пот.рем.мережі водовід. в ж.б.</t>
  </si>
  <si>
    <t>ТОВ"МЕГАШТАЛЬ-СТРОЙ"</t>
  </si>
  <si>
    <t>-</t>
  </si>
  <si>
    <t>технагляд</t>
  </si>
  <si>
    <t>Проведення робіт по відновленню асфальтового покриття прибудинкових територій та внутрішньоквартальних проїздів</t>
  </si>
  <si>
    <t>Поточний ремонт зупинок громадського транспорту</t>
  </si>
  <si>
    <t>Поточний ремонт доріг</t>
  </si>
  <si>
    <t>Виконавчий комітет Миколаївської міської ради</t>
  </si>
  <si>
    <t>Департамент праці та соціального захисту населення Миколаївської міської ради</t>
  </si>
  <si>
    <t>вул. Адміральська,20</t>
  </si>
  <si>
    <t>адмінбудівля</t>
  </si>
  <si>
    <t>Управління з питань культури та охорони культурної спадщини Миколаївської міської ради</t>
  </si>
  <si>
    <t>Управління земельних ресурсів Миколаївської міської ради</t>
  </si>
  <si>
    <t>пр. Богоявленський, 307</t>
  </si>
  <si>
    <t>Поточний ремонт дитячих та спортивних майданчиків</t>
  </si>
  <si>
    <t>мкр. Богоявленський (за ТЦ "Таврія-В")</t>
  </si>
  <si>
    <t>вул. Приозерна (мкр. Причепівка)</t>
  </si>
  <si>
    <t>пр. Богоявленський, 334</t>
  </si>
  <si>
    <t>Поточний ремонт внутрішньоквартальних проїздів</t>
  </si>
  <si>
    <t>вул. Райдужна, 61</t>
  </si>
  <si>
    <t>вул. Океанівська, 28а</t>
  </si>
  <si>
    <t>вул. Океанівська, 56, 56а</t>
  </si>
  <si>
    <t>вул. Рибна, 1/2</t>
  </si>
  <si>
    <t>пр. Богоявленський вздовж лікарні</t>
  </si>
  <si>
    <t>Поточний ремонт тротуарів</t>
  </si>
  <si>
    <t>вул. Національної гвардії від вул. Новобудівної до вул. О. Вишні</t>
  </si>
  <si>
    <t>Поточний ремонт дренажних, водовідвідних споруд</t>
  </si>
  <si>
    <t>пр. Богоявленський, 314/2</t>
  </si>
  <si>
    <t>Поточний ремонт контейнерних майданчиків</t>
  </si>
  <si>
    <t>пр. Богоявленський, 285</t>
  </si>
  <si>
    <t>Поточний ремонт МАФ</t>
  </si>
  <si>
    <t>пр. Богоявленському вздовж лікарні</t>
  </si>
  <si>
    <t>вул. Пшеницина від пр. Богоявленського до лісу</t>
  </si>
  <si>
    <t>вул. Волгоградська</t>
  </si>
  <si>
    <t>вул. Рильського від вул. Станіславського до вул. О. Вишні</t>
  </si>
  <si>
    <t>пров. Колективний від вул. 295-ї Стрілецької дивізії до вул. І. Франка</t>
  </si>
  <si>
    <t>вул. Уральська</t>
  </si>
  <si>
    <t>вул. Волкова та вул. Сімферопольська</t>
  </si>
  <si>
    <t>вул. Торгова, 210-216</t>
  </si>
  <si>
    <t>пров. Осінній</t>
  </si>
  <si>
    <t>вул. Кобзарська</t>
  </si>
  <si>
    <t>Управління містобудування та архітектури Миколаївської міської ради</t>
  </si>
  <si>
    <t>Департамент фінансів Миколаївської міської ради</t>
  </si>
  <si>
    <t>ТОВ "Миколаївавтодор"</t>
  </si>
  <si>
    <t>Вул.Шосейна,46 у Заводському районі у м.Миколаєві</t>
  </si>
  <si>
    <t>Поточний ремонт спортивного та дитячого  майданчиків по вул.Шосейна,46 у Заводському районі у м.Миколаєві</t>
  </si>
  <si>
    <t>Поточний ремонт</t>
  </si>
  <si>
    <t>Технічний нагляд</t>
  </si>
  <si>
    <t>Вул.Кузнецька,58, 58-А у Заводському районі у м.Миколаєві</t>
  </si>
  <si>
    <t>Поточний ремонт спортивного та дитячого  майданчиків по вул.Кузнецька,58, 58-А у Заводському районі у м.Миколаєві</t>
  </si>
  <si>
    <t>Вул.Крилова, 11/1,13/1 в Заводському районі у м.Миколаєві</t>
  </si>
  <si>
    <t>Поточний ремонт дитячого спортивно-ігрового майданчика по вул.Крилова, 11/1,13/1 в Заводському районі у м.Миколаєві</t>
  </si>
  <si>
    <t>Вул.Г.Карпенка,37 та Крилова,3Б в Заводському районі у м.Миколаєві</t>
  </si>
  <si>
    <t>Поточний ремонт дитячого спортивно-ігрового майданчика по вул.Г.Карпенка,37 та Крилова,3Б в Заводському районі у м.Миколаєві</t>
  </si>
  <si>
    <t>Поточний ремонт  дитячого ігрового  майданчику по вул.Крилова,38,40,40/1 у Заводському районі  м.Миколаєва</t>
  </si>
  <si>
    <t>Вул.Сидорчука,25 у Заводському районі  м.Миколаєва</t>
  </si>
  <si>
    <t>Поточний ремонт  дитячого ігрового  майданчику по вул.Сидорчука,25 у Заводському районі  м.Миколаєва</t>
  </si>
  <si>
    <t>Вул.Крилова,15 у Заводському районі  м.Миколаєва</t>
  </si>
  <si>
    <t>Поточний ремонт  дитячого ігрового  майданчику по вул.Крилова,15 у Заводському районі  м.Миколаєва</t>
  </si>
  <si>
    <t>Вул.4 Слобідська,105 у Заводському районі  м.Миколаєва</t>
  </si>
  <si>
    <t>Поточний ремонт  дитячого ігрового  майданчику по вул.4 Слобідська,105 у Заводському районі  м.Миколаєва</t>
  </si>
  <si>
    <t>Вул.Курортна,3 у Заводському районі  м.Миколаєва</t>
  </si>
  <si>
    <t>Поточний ремонт  дитячого ігрового  майданчику по вул.Курортна,3 у Заводському районі  м.Миколаєва</t>
  </si>
  <si>
    <t>Вул.Г.Карпенко,4,6 у Заводському районі  м.Миколаєва</t>
  </si>
  <si>
    <t>Поточний ремонт  дитячого ігрового  майданчику по вул.Г.Карпенко,4,6 у Заводському районі  м.Миколаєва</t>
  </si>
  <si>
    <t>Поточний ремонт внутрішньоквартальних проїздів вздовж будинків № 9-А, 9-Б по вул. Лазурна у Заводському районі м.Миколаєва</t>
  </si>
  <si>
    <t>ТОВ "Миколаївавтодор" (№36954743)</t>
  </si>
  <si>
    <t>Поточний ремонт внутрішньоквартального проїзду вздовж будинку № 8-Б по вул.Київська у Заводському районі м.Миколаєва</t>
  </si>
  <si>
    <t>Поточний ремонтвнутрішньоквартадьного проїзду вздовж будинку № 82 по вул.Біла у Заводському районі м.Миколаєва</t>
  </si>
  <si>
    <t>Поточний ремонт тротуару прибудинкової території навпроти будинків по вул.Крилова,19б,19в в Заводському районі м.Миколаєва</t>
  </si>
  <si>
    <t>Вул.3-а Слобідська від вул.Погранична до буд.по вул.3-а Слобідська 107 (непарна сторона) у приватному секторі Заводського району м.Миколаєва</t>
  </si>
  <si>
    <t>Поточний ремонт тротуару прибудинкової теріторії по вул.3-а Слобідська від вул.Погранична до буд.по вул.3-а Слобідська 107 (непарна сторона) у приватному секторі Заводського району м.Миколаєва</t>
  </si>
  <si>
    <t>Вул.Чкалова від вул.2-га Слобідська до буд.по вул.Чкалова 115 (непарна сторона) у приватному секторі Заводського району м.Миколаєва</t>
  </si>
  <si>
    <t>Поточний ремонт тротуару прибудинкової теріторії по вул.Чкалова від вул.2-га Слобідська до буд.по вул.Чкалова 115 (непарна сторона) у приватному секторі Заводського району м.Миколаєва</t>
  </si>
  <si>
    <t>Вул. Лазурна,24 в Заводському районі м.Миколаєва</t>
  </si>
  <si>
    <t>Поточний ремонт внутрішньоквартального тротуару по вул. Лазурна,24 в Заводському районі м.Миколаєва</t>
  </si>
  <si>
    <t>ФОП Царюк С.В.</t>
  </si>
  <si>
    <t>Поточний ремонт внутрішньоквартального тротуару по вул. Леваневців,25/1 в Заводському районі м.Миколаєва</t>
  </si>
  <si>
    <t>Поточний ремонт тротуару по вул.Біла від вул.Генерала Карпенка до будинку № 58 у приватному секторі Заводського району м.Миколаєва</t>
  </si>
  <si>
    <t>ТОВ "Дорбудсервіс" (№41121296)</t>
  </si>
  <si>
    <t>ФОП Дейнеко Іван Вікторович (№2989513713)</t>
  </si>
  <si>
    <t>Поточний ремонт тротуару вздовж будинку № 5 по вул.Дачна у  Заводському районі м.Миколаєва</t>
  </si>
  <si>
    <t>Поточний ремонт тротуару по вул.Курортна до будинку № 5 у  Заводському районі м.Миколаєва</t>
  </si>
  <si>
    <t>Поточний ремонт внутрішньоквартального тротуару по вул.Крилова, 2,4 у  Заводському районі м.Миколаєва</t>
  </si>
  <si>
    <t>ФОП Царюк С.В. (№2231000227)</t>
  </si>
  <si>
    <t>Поточний ремонт тротуару по вул.Дмитрієва від вул.Даля до вул.Левадівська (непарна сторона) у приватному секторі Заводського району м.Миколаєва</t>
  </si>
  <si>
    <t>Поточний ремонт внутрішньоквартального тротуару по вул.Шосейна,83  Заводського району м.Миколаєва</t>
  </si>
  <si>
    <t>Пр.Центральний,4-А у Заводському районі м.Миколаєва</t>
  </si>
  <si>
    <t>Поточний ремонт майданчика під контейнери для ТПВ по пр.Центральний,4-А у Заводському районі м.Миколаєва</t>
  </si>
  <si>
    <t>Вул.Наваринська поблизу житлового будинку № 15</t>
  </si>
  <si>
    <t>Благоустрій зони відпочинку по вул.Наваринська поблизу житлового будинку № 15</t>
  </si>
  <si>
    <t>Виготовлення ПКД</t>
  </si>
  <si>
    <t>Вул.Біла поблизу житлового будинку № 65</t>
  </si>
  <si>
    <t>Благоустрій зони відпочинку по вул.Біла поблизу житлового будинку № 65</t>
  </si>
  <si>
    <t>Вул.Г.Карпенка ріг вул.Білої</t>
  </si>
  <si>
    <t>Благоустрій скверу по вул.Г.Карпенка ріг вул.Білої</t>
  </si>
  <si>
    <t>Вул. Покровська вздовж будинків від № 2 до № 8 в мкр. Велика Корениха в Заводському районі м.Миколаєва</t>
  </si>
  <si>
    <t>Поточний ркемонт мереж зовнішнього освітлення по вул. Покровська вздовж будинків від № 2 до № 8 в мкр. Велика Корениха в Заводському районі м.Миколаєва</t>
  </si>
  <si>
    <t>Вул.Ольвійська в мкр.Велика Корениха в Заводському районі м.Миколаєва</t>
  </si>
  <si>
    <t>Поточний ремонт мереж зовнішнього освітлення по вул.Ольвійська в мкр.Велика Корениха в Заводському районі м.Миколаєва</t>
  </si>
  <si>
    <t xml:space="preserve">Поточний ремонт мереж зовнішнього освітлення </t>
  </si>
  <si>
    <t>Поточний ремонт дорожнього покриття по вул.2-а Слобідська від вул.Погранична до вул.Кузнецька у Заводському районі м.Миколаєва</t>
  </si>
  <si>
    <t>Поточний ремонт дорожнього покриття по вул.3-а Слобідська від вул.Погранична до вул.Чкалова у Заводському районі м.Миколаєва</t>
  </si>
  <si>
    <t>Поточний ремонт дорожнього покриття по вул.4-а Слобідська від вул.Млинна до вул.Чкалова у Заводському районі м.Миколаєва</t>
  </si>
  <si>
    <t>Поточний ремонт дорожнього покриття по вул.5-а Слобідська від вул.Погранична до вул.Кузнецька у Заводському районі м.Миколаєва</t>
  </si>
  <si>
    <t>Поточний ремонт дитячого майданчику по пр. Богоявленський, 307 у Корабельному районі м. Миколаєва</t>
  </si>
  <si>
    <t>вул. Приміська ріг, 25 вул. Польової</t>
  </si>
  <si>
    <t>Поточний ремонт дитячого майданчику по вул. Приміська, 25 у Корабельному районі м. Миколаєва</t>
  </si>
  <si>
    <t>Поточний ремонт дитячого майданчику у мкрн. Богоявленський Корабельного району м. Миколаєва</t>
  </si>
  <si>
    <t>Поточний ремонт дитячого майданчику по вул. Приозерна у Корабельному районі м. Миколаєва</t>
  </si>
  <si>
    <t xml:space="preserve">пр. Богоявленський, 326 </t>
  </si>
  <si>
    <t>Поточний ремонт дитячого майданчику по пр. Богоявленський, 326 у Корабельному районі м. Миколаєва</t>
  </si>
  <si>
    <t>вул. Лиманська на перетині з вул. Генерала Шепетова</t>
  </si>
  <si>
    <t>Поточний ремонт внутрішньоквартального проїзду по проспекту Богоявленський буд. 334 у Корабельному районі м. Миколаєва</t>
  </si>
  <si>
    <t>Поточний ремонт внутрішньоквартального проїзду по вул. Райдужній, 61 у Корабельному районі м. Миколаєва</t>
  </si>
  <si>
    <t>Поточний ремонт внутрішньоквартального проїзду по вул. Океанівська, 28а (ЖЕК №24) у Корабельному районі м. Миколаєва</t>
  </si>
  <si>
    <t>Поточний ремонт внутрішньоквартального проїзду по вул. Океанівська, 56, 56а у Корабельному районі м. Миколаєва</t>
  </si>
  <si>
    <t>Поточний ремонт внутрішньоквартального проїзду по вул. Рибній, 1/2 у Корабельному районі м. Миколаєва</t>
  </si>
  <si>
    <t>вул. Національної Гвардії від вул. Новобудівної до вул. Остапа Вишні</t>
  </si>
  <si>
    <t>вул. Новобудівна, 1</t>
  </si>
  <si>
    <t>Поточний ремонт зливової каналізації за адресою вул. Новобудівна, 1 у Корабельному районі м. Миколаєва</t>
  </si>
  <si>
    <t>пр. Богоявленський, 298 і 302</t>
  </si>
  <si>
    <t>Поточний ремонт зливової каналізації в районі будинків №298 і 302 по пр. Богоявленському у Корабельному районі м. Миколаєва</t>
  </si>
  <si>
    <t>вул. Торгова, 72</t>
  </si>
  <si>
    <t>Поточний ремонт зливової каналізації за адресою вул. Торгова, 72 у Корабельному районі м. Миколаєва</t>
  </si>
  <si>
    <t>пр. Богоявленський, 415 (ріг вул. Л. Українки)</t>
  </si>
  <si>
    <t>Поточний ремонт зливової каналізації за адресою пр. Богоявленський, 415 у Корабельному районі м. Миколаєва</t>
  </si>
  <si>
    <t>Заводська площа, 1</t>
  </si>
  <si>
    <t>Поточний ремонт зупинного комплекса "Завод Океан" за адресою: Заводська площа, 1 у Корабельному районі м. Миколаєва</t>
  </si>
  <si>
    <t>Поточний ремонт зупинок</t>
  </si>
  <si>
    <t>вул. Оранжерейна</t>
  </si>
  <si>
    <t>Поточний ремонт зупинки громадського транспорту по вул. Оранжерейта у Корабельному районі м. Миколаєва</t>
  </si>
  <si>
    <t>Поточний ремонт контейнерного майданчика по пр. Богоявленський, 314/2 у Корабельному районі м. Миколаєва</t>
  </si>
  <si>
    <t>Поточний ремонт контейнерного майданчика по пр. Богоявленський, 285 у Корабельному районі м. Миколаєва</t>
  </si>
  <si>
    <t>вул. Океанівська, 56а</t>
  </si>
  <si>
    <t>Поточний ремонт контейнерного майданчика по вул. Океанівська, 56а у Корабельному районі м. Миколаєва</t>
  </si>
  <si>
    <t>вул. Океанівська, 54а</t>
  </si>
  <si>
    <t>Поточний ремонт контейнерного майданчика по вул. Океанівська, 54-а у Корабельному районі м. Миколаєва</t>
  </si>
  <si>
    <t>Поточний ремонт контейнерного майданчика по вул. Океанівська, 28а у Корабельному районі м. Миколаєва</t>
  </si>
  <si>
    <t>територія Корабельного району</t>
  </si>
  <si>
    <t>вул.  Райдужна, 61</t>
  </si>
  <si>
    <t>Поточний ремонт дитячого майданчика (огорожі) по вул. Райдужна, 61 у Корабельному районі м. Миколаєва</t>
  </si>
  <si>
    <t>Поточний ремонт дорожнього огородженя по пр. Богоявленський від вул. Океанівська до вул. Самойловича (східна сторона) у Корабельному районі м. Миколаєва</t>
  </si>
  <si>
    <t>пр. Богоявленський</t>
  </si>
  <si>
    <t>Поточний ремонт мереж вуличного освітлення по вул. Пшеницина від просп. Богоявленського до лісу</t>
  </si>
  <si>
    <t>Поточний ремонт вуличного освітлення вул. Волгоградська</t>
  </si>
  <si>
    <t>Поточний ремонт мереж вуличного освітлення вул. Рильського від вул. Станіславського до вул. О. Вишні</t>
  </si>
  <si>
    <t>Поточний ремонт мереж вуличного освітлення по пров. Колективний від вул. 295-ї Стрілецької дивізії до вул. І. Франка</t>
  </si>
  <si>
    <t xml:space="preserve">вул. Приозерна, 126 </t>
  </si>
  <si>
    <t>Поточний ремонт мереж вуличного освітлення по вул. Приозерна від №126 до Об’їздної дороги у Корабельному районі м. Миколаєва</t>
  </si>
  <si>
    <t>Поточний ремонт мереж вуличного освітлення по вул. Уральська у Корабельному районі м. Миколаєва</t>
  </si>
  <si>
    <t>Поточний ремонт мереж вуличного освітлення по вул. Волкова, вул. Сімферопольська</t>
  </si>
  <si>
    <t>Поточний ремонт мереж вуличного освітлення по вул. Торгова у Корабельному районі м. Миколаєва</t>
  </si>
  <si>
    <t>Поточний ремонт мереж вуличного освітлення по пров. Осінній у Корабельному районі м. Миколаєва</t>
  </si>
  <si>
    <t>вул. Попеля, 137-147 та вул. О. Ольжича (непарна сторона)</t>
  </si>
  <si>
    <t>Поточний ремонт мереж вуличного освітлення по вул. Попеля, 137-147 та вул. О. Ольжича (непарна сторона) у Корабельному районі м. Миколаєва</t>
  </si>
  <si>
    <t>вул. Г. Сагайдачного, 121-269</t>
  </si>
  <si>
    <t>Поточний ремонт дорожнього одягу дороги по вул. Гетьмана Сагайдачного від буд.№121 до буд.№269 у Корабельному районі м. Миколаєва</t>
  </si>
  <si>
    <t>вул. Ольшанців від пр. Богоявленського до Об’їзної дороги</t>
  </si>
  <si>
    <t>Поточний ремонт дорожнього одягу дороги по вул. Ольшанців від пр. Богоявленського до Об’їзної дороги у Корабельному районі м. Миколаєва</t>
  </si>
  <si>
    <t>пров. 1-й Шосейний до пров. Шосейний</t>
  </si>
  <si>
    <t>Поточний ремонт дорожнього одягу дороги перехрестя від пров. 1-й Шосейний до пров. Шосейний у Корабельному районі м. Миколаєва</t>
  </si>
  <si>
    <t>вул. Рибна від вул. Самойловича до міні-стадіону</t>
  </si>
  <si>
    <t>Поточний ремонт дороги по вул. Рибній від вул. Самойловича до міні-стадіону у Корабельному районі м. Миколаєва</t>
  </si>
  <si>
    <t>Поточний ремонт дороги по вул. Кобзарська від вул. Гетьмана Мазепи до проспекту Богоявленського у Корабельному районі м. Миколаєва</t>
  </si>
  <si>
    <t>ТОВ "МОНОЛИТ МК"</t>
  </si>
  <si>
    <t>ФОП Королюк М.А. (технічний нагляд)</t>
  </si>
  <si>
    <t>ФОП Стеценко О.М.</t>
  </si>
  <si>
    <t>ТОВ "Укрспецоборудование"</t>
  </si>
  <si>
    <t>ФОП Петрушков А.Є.</t>
  </si>
  <si>
    <t>ФОП Дейнеко І.В. (технічний нагляд)</t>
  </si>
  <si>
    <t>ФОП Озейчук С.М.</t>
  </si>
  <si>
    <t>ФОП Сімонян Алік</t>
  </si>
  <si>
    <t>вул. Очаківській в районі будинку №2 Д</t>
  </si>
  <si>
    <t>«Поточний ремонт зупинки громадського транспорту по вул. Очаківській в районі будинку №2 Д в мкр. Варварівка  Центрального району м. Миколаєва»</t>
  </si>
  <si>
    <t xml:space="preserve"> вул. Очаківській в районі будинку № 62</t>
  </si>
  <si>
    <t>«Поточний ремонт зупинки громадського транспорту по вул. Очаківській в районі будинку № 62 в мкр. Варварівка  Центрального району м. Миколаєва»</t>
  </si>
  <si>
    <t xml:space="preserve"> вул. Рекордній  в районі будинку № 12</t>
  </si>
  <si>
    <t>«Поточний ремонт зупинки громадського транспорту по вул. Рекордній  в районі будинку № 12 в мкр. Варварівка  Центрального району м. Миколаєва»</t>
  </si>
  <si>
    <t>мікрорайон Матвіївка,Тернівка, Варварівка</t>
  </si>
  <si>
    <t>Планування земельного полотна</t>
  </si>
  <si>
    <t>ФОП Озейчук Сергій Миколаєвич</t>
  </si>
  <si>
    <t>ФОП Дробуш Є.В.</t>
  </si>
  <si>
    <t xml:space="preserve">Поточний ремонт коридору та каб.№25 в приміщенні підвалу  МТЦ СО НСП за адресою:  м.Миколаїв, вул. Морехідна,9/2 (дог.№ 34 від 02.04.18р.)   </t>
  </si>
  <si>
    <t>ТОВ "Фаворит-люкс"</t>
  </si>
  <si>
    <t>Поточний ремонт актової зали у відділенні денного перебування Заводського району міського територіального центру соціального обслуговування(надання соціальних послуг) за адресою: м.Миколаїв, Кузнецька,83 (дог.№32 від 02.04.18р.)  Технагляд за поточним ремонтом (дог№13/18 від 10.04.2018р.)</t>
  </si>
  <si>
    <t xml:space="preserve">Поточний ремонт актової зали у відділенні денного перебування Заводського району </t>
  </si>
  <si>
    <t>Технагляд  за поточним ремонтом</t>
  </si>
  <si>
    <t>КП ММР Капітальне будівництво</t>
  </si>
  <si>
    <t>Поточний ремонт приміщень  у відділеннях Центрального району МТЦ</t>
  </si>
  <si>
    <t>Поточний ремонт приміщень у відділеннях Заводського району МТЦ СО НСП за адресою:  м.Миколаїв,  вул. Кузнецька,1/3, (дог.№31   від 02.04.18р.)  Технагляд за поточним ремонтом (дог№14/18 від 10.04.2018р.)</t>
  </si>
  <si>
    <t>Поточний ремонт приміщень у відділеннях Заводського району МТЦ</t>
  </si>
  <si>
    <t>Поточний ремонт приміщення відділення Міського центру соціальної реабілітації дітей-інвалідів за адресою: Новобудівна 1/1, м. Миколаєва</t>
  </si>
  <si>
    <t>поточний ремонт</t>
  </si>
  <si>
    <t>ТОВ "АГРО МАКС ПОРТ"</t>
  </si>
  <si>
    <t>м. Миколаїв, вул. Херсонське шосе, 48/8</t>
  </si>
  <si>
    <t xml:space="preserve">Офісне приміщення управління державного архітектурно-будівельного контролю Миколаївської міської ради </t>
  </si>
  <si>
    <t>Поточний ремонт офісного приміщення управління державного архітектурно-будівельного контролю Миколаївської міської ради (установка металопластових виробів).</t>
  </si>
  <si>
    <t>ПАТ "Будівельна Компанія "Житлопромбуд-8"</t>
  </si>
  <si>
    <t>ТОВ "Ді Кор-Буд"</t>
  </si>
  <si>
    <t>пр.Миру, 2а</t>
  </si>
  <si>
    <t>захисна споруда</t>
  </si>
  <si>
    <t>встановлення насосу, монтаж світильників для люмінесцентних ламп, становление вимикачів, встановлення змішувачів, регулювання змивних бачків з ремонтом, очищення вручну внутрішніх поверхонь стін від вапняної фарби, антисептування стін, грунтування стін та стелі, вапняне фарбування раніше пофарбованих поверхонь усередині будівлі, прочищення вентиляційних коробів</t>
  </si>
  <si>
    <t>ТОВ «ГЕРК»</t>
  </si>
  <si>
    <t>вул. Адміральська,14</t>
  </si>
  <si>
    <t>адміністративна будівля</t>
  </si>
  <si>
    <t>заміна вхідних дверей</t>
  </si>
  <si>
    <t>СПД Гончаров М.І.</t>
  </si>
  <si>
    <t>ФОП Круліковський К.Я.</t>
  </si>
  <si>
    <t>м. Миколаїв, вул. Рюміна,5</t>
  </si>
  <si>
    <t>Поточний ремонт адміністративно-побітової будівлі міської дитячої лікарні №2</t>
  </si>
  <si>
    <t xml:space="preserve">Поточний ремонт </t>
  </si>
  <si>
    <t>ФОП Васильченко Р.І.</t>
  </si>
  <si>
    <t>м. Миколаїв, вул. Ад,Макарова,1</t>
  </si>
  <si>
    <t>Поточний ремонт кабінету міської лікарні №4</t>
  </si>
  <si>
    <t>ТОВ "Надежда-ТВ"</t>
  </si>
  <si>
    <t>Поточний ремонт приміщень міської лікарні №3 з заміною вікон та дверей на металопластикові</t>
  </si>
  <si>
    <t xml:space="preserve">Поточний ремонт системи автоматичної пожежної сигналізації в основному корпусі пологового будинку №1 </t>
  </si>
  <si>
    <t xml:space="preserve">Поточний ремонт та виготовлення ПКД </t>
  </si>
  <si>
    <t xml:space="preserve">м. Миколаїв, вул. М.Морська,7 </t>
  </si>
  <si>
    <t xml:space="preserve">Виготовлення ПКД по поточному ремонту системи автоматичної пожежної сигналізації в жіночій консультації пологового будинку №1 </t>
  </si>
  <si>
    <t>м. Миколаїв, вул. Київська,3</t>
  </si>
  <si>
    <t>м. Миколаїв, вул. Садова,30</t>
  </si>
  <si>
    <t>Поточний ремонт системи опалення міської дитячої поліклініки №4</t>
  </si>
  <si>
    <t>ДП "Миколаївхолод"</t>
  </si>
  <si>
    <t>Поточний ремонт системи протипожежної сигналізації та обробка дерев'яних конструкцій  міської дитячої поліклініки №4</t>
  </si>
  <si>
    <t>ПП "Протипожежних робіт Добровільного пожежного товариства України"</t>
  </si>
  <si>
    <t>м. Миколаїв, вул. Чкалова,93</t>
  </si>
  <si>
    <t>м. Миколаїв, вул. Шосейна, 58</t>
  </si>
  <si>
    <t>ФОП Круліковський Костянтин Ярославович</t>
  </si>
  <si>
    <t>м. Миколаїв, вул. Дачна,5</t>
  </si>
  <si>
    <t>ФОП Руденко Аліна Артурівна</t>
  </si>
  <si>
    <t>вул. Металургів, 32</t>
  </si>
  <si>
    <t>ТОВ "Металбудсервіс"</t>
  </si>
  <si>
    <t>54038
м. Миколаїв
вул.Крилова, 42</t>
  </si>
  <si>
    <t>поточний ремонт системи опалення АСИКО</t>
  </si>
  <si>
    <t>54039
м. Миколаїв, вул. 1-ша Екіпажна, 2</t>
  </si>
  <si>
    <t>54034
м. Миколаїв,
вул. 9 Поздовжня, 10</t>
  </si>
  <si>
    <t>54003 м. Миколаїв пр. Центральний,166</t>
  </si>
  <si>
    <t xml:space="preserve"> поточний ремонт будівлі Миколаївського міського будинку учителя в м.Миколаєва </t>
  </si>
  <si>
    <t>54001 м.Миколаїв вул. Інгульський узвіз, 2</t>
  </si>
  <si>
    <t>Клую юних моряків</t>
  </si>
  <si>
    <t xml:space="preserve">поточний ремонт електроопалювального котла ВЕК-60  Клубу юних моряків в м.Миколаєва </t>
  </si>
  <si>
    <t>54056 м.Миколаїв вул. Театральна, 51-А</t>
  </si>
  <si>
    <t>Дошкільний навчальний заклад № 37  "Казка" м.Миколаєва</t>
  </si>
  <si>
    <t>поточний ремонт системи каналізації ДНЗ № 37 в м.Миколаєві</t>
  </si>
  <si>
    <t>54034 м.Миколаїв пр. Миру, 13-А</t>
  </si>
  <si>
    <t>Дошкільний навчальний заклад № 47  "Барвинок" м.Миколаєва</t>
  </si>
  <si>
    <t>поточний ремонт двору ДНЗ № 47 в м.Миколаєві</t>
  </si>
  <si>
    <t>54028 м.Миколаїв вул. 3 Лінія, 17-А</t>
  </si>
  <si>
    <t>Дошкільний навчальний заклад № 75  "Волошка" м.Миколаєва</t>
  </si>
  <si>
    <t>поточний ремонт приміщень ДНЗ № 75 в м.Миколаєві</t>
  </si>
  <si>
    <t>54034 м.Миколаїв пр.Богояваленський, 20-А</t>
  </si>
  <si>
    <t>Дошкільний навчальний заклад № 82  "Лебідь"  м.Миколаєва</t>
  </si>
  <si>
    <t>поточний ремонт системи електропостачання ДНЗ № 82 в м.Миколаєві</t>
  </si>
  <si>
    <t>54036 м.Миколаїв  вул. Гастело, 14-А</t>
  </si>
  <si>
    <t>Дошкільний навчальний заклад № 92  "Світлячок"  м.Миколаєва</t>
  </si>
  <si>
    <t>поточний ремонт системи електропостачання ДНЗ № 92 в м.Миколаєві</t>
  </si>
  <si>
    <t>54052 м. Миколаїв пр-т Корабелів, 22</t>
  </si>
  <si>
    <t>Дошкільний навчальний заклад № 101  "Дружба"  м.Миколаєва</t>
  </si>
  <si>
    <t>поточний ремонт системи водопостачання ДНЗ № 101 в м.Миколаєві</t>
  </si>
  <si>
    <t>54050 м. Миколаїв вул. Глинки, 7 А</t>
  </si>
  <si>
    <t>Дошкільний навчальний заклад № 140  "Малятко"  м.Миколаєва</t>
  </si>
  <si>
    <t>поточний ремонт приміщень ДНЗ № 140 в м.Миколаєві</t>
  </si>
  <si>
    <t>54025 м.Миколаїв пр.Героїв України, 85-А</t>
  </si>
  <si>
    <t>Дошкільний навчальний заклад № 141  "Зірочка"  м.Миколаєва</t>
  </si>
  <si>
    <t>поточний ремонт приміщень ДНЗ № 141 в м.Миколаєві</t>
  </si>
  <si>
    <t>54058 м. Миколаїв вул. Озерна, 5 В</t>
  </si>
  <si>
    <t>Дошкільний навчальний заклад № 143  "Чайка"  м.Миколаєва</t>
  </si>
  <si>
    <t>поточний ремонт системи опалення ДНЗ № 143 в м.Миколаєві</t>
  </si>
  <si>
    <t>54017
м. Миколаїв
вул.Мала Морьська, 78</t>
  </si>
  <si>
    <t>Миколаївська
загальноосвітня школа І-ІІІ ступенів № 4
Миколаївської міської ради Миколаївської області</t>
  </si>
  <si>
    <t>поточний ремонт приміщень ЗОШ № 4 в м.Миколаєві</t>
  </si>
  <si>
    <t>54038
м. Миколаїв, вул. Крилова, 12/6</t>
  </si>
  <si>
    <t>Миколаївська
загальноосвітня школа І-ІІІ ступенів №17
Миколаївської міської ради Миколаївської області</t>
  </si>
  <si>
    <t>54002
м. Миколаїв
вул.Даля, 11-А</t>
  </si>
  <si>
    <t>Миколаївська
загальноосвітня школа І-ІІІ ступенів № 37
Миколаївської міської ради Миколаївської області</t>
  </si>
  <si>
    <t>поточний ремонт системи каналізації ЗОШ № 37 в м.Миколаєві</t>
  </si>
  <si>
    <t>54031
м. Миколаїв
вул. Електронна, 73</t>
  </si>
  <si>
    <t>Миколаївська
загальноосвітня школа І-ІІІ ступенів № 42
Миколаївської міської ради Миколаївської області</t>
  </si>
  <si>
    <t>поточний ремонт приміщень ЗОШ № 42 в м.Миколаєві</t>
  </si>
  <si>
    <t>54056
м. Миколаїв
пр. Миру, 50</t>
  </si>
  <si>
    <t>Миколаївська
загальноосвітня школа І-ІІІ ступенів № 50
Миколаївської міської ради Миколаївської області</t>
  </si>
  <si>
    <t>поточний ремонт санвузлів ЗОШ № 50 в м.Миколаєві</t>
  </si>
  <si>
    <t>54030
м. Миколаїв
вул. Нікольська, 34</t>
  </si>
  <si>
    <t>Перша українська гімназія імені Миколи Аркаса 
Миколаївської міської ради Миколаївської області</t>
  </si>
  <si>
    <t>поточний ремонт системи опалення Першої української гімназії в м.Миколаєві</t>
  </si>
  <si>
    <t>54020
м. Миколаїв
вул. Пушкінська, 73-А</t>
  </si>
  <si>
    <t>Миколаївська
вечірня  школа з заочною формою навчання
Миколаївської міської ради Миколаївської області</t>
  </si>
  <si>
    <t xml:space="preserve"> поточний ремонт фасаду будівлі МВЗШ в м.Миколаєва </t>
  </si>
  <si>
    <t>54001
м. Миколаїв
вул. Адміральська, 31</t>
  </si>
  <si>
    <t>Палац творчості учнів</t>
  </si>
  <si>
    <t xml:space="preserve">поточний ремонт : вогнезахисна обробка деревини та вогнезахисна обробка тканини ПТУ в м.Миколаєві </t>
  </si>
  <si>
    <t>54028
м. Миколаїв
вул. Космонавтів, 128А</t>
  </si>
  <si>
    <t xml:space="preserve">Будинок творчості дітей та юнацтва Інгульського району </t>
  </si>
  <si>
    <t>поточний ремонт системи енергопостачання з заміною електролічильника БТДЮ Інгульського району в м.Миколаєві</t>
  </si>
  <si>
    <t>54051                                   м. Миколаїв                        вул. Океанівська, 28-А</t>
  </si>
  <si>
    <t>Дошкільний навчальний заклад № 139 «Золотий півник» м.Миколаєва</t>
  </si>
  <si>
    <t>поточний ремонт приміщень ДНЗ №139 в м. Миколаєві</t>
  </si>
  <si>
    <t xml:space="preserve">54017                                  м.Миколаїв  пр.Корабелів,6 </t>
  </si>
  <si>
    <t xml:space="preserve">Дошкільний навчальний заклад № 20 «Юний чорноморець» м.Миколаєва
</t>
  </si>
  <si>
    <t>поточний ремонт ганків у ДНЗ№ 20 в м.Миколаєві</t>
  </si>
  <si>
    <t xml:space="preserve">54038                                       м. Миколаїв вул. Біла, 72-А
</t>
  </si>
  <si>
    <t>Дошкільний навчальний заклад № 118 "«Соколятко» м.Миколаєва</t>
  </si>
  <si>
    <t>поточний ремонт системи опалення у ДНЗ  №118 в м.Миколаєві</t>
  </si>
  <si>
    <t>54050                                   м. Миколаїв                        вул. Металургів, 30</t>
  </si>
  <si>
    <t>Дошкільний навчальний заклад № 133 «Золота рибка» м.Миколаєва</t>
  </si>
  <si>
    <t>поточний ремонт санвузлів у ДНЗ  №133 в м.Миколаєві</t>
  </si>
  <si>
    <t>54037                                   м. Миколаїв                        вул. Знаменська, 5А</t>
  </si>
  <si>
    <t>Дошкільний навчальний заклад № 130  м.Миколаєва</t>
  </si>
  <si>
    <t>поточний ремонт системи водопостачання ДНЗ № 130 в м.Миколаєві</t>
  </si>
  <si>
    <t>54003                                   м. Миколаїв                        вул. Фалеєвська, 11</t>
  </si>
  <si>
    <t>Дошкільний навчальний заклад № 70 «Чарівний птах» м.Миколаєва</t>
  </si>
  <si>
    <t>поточний ремонт покрівлі ДНЗ № 70 в м.Миколаєві</t>
  </si>
  <si>
    <t>54018                                   м. Миколаїв                        вул. Космонавтів, 56</t>
  </si>
  <si>
    <t>Дошкільний навчальний заклад № 50 «Дельфін» м.Миколаєва</t>
  </si>
  <si>
    <t>поточний ремонт двору ДНЗ № 50 в м.Миколаєві</t>
  </si>
  <si>
    <t>54046                                   м. Миколаїв                        вул. Архитектора Старова, 6-Г</t>
  </si>
  <si>
    <t>Дошкільний навчальний заклад № 1 «Північне сяйво» м.Миколаєва</t>
  </si>
  <si>
    <t>поточний ремонт приміщень з установкою протипожежних дверей ДНЗ № 1 в м. Миколаєві</t>
  </si>
  <si>
    <t>54050                                   м. Миколаїв                        вул. Торгова, 59</t>
  </si>
  <si>
    <t>Дошкільний навчальний заклад № 104 «Троянда» м.Миколаєва</t>
  </si>
  <si>
    <t>поточний ремонт санвузла ДНЗ № 104 в м.Миколаєві</t>
  </si>
  <si>
    <t>54018                                м. Миколаїв                        вул. Чайковського, 16</t>
  </si>
  <si>
    <t>Дошкільний навчальний заклад № 71 «Маяк» м.Миколаєва</t>
  </si>
  <si>
    <t>поточний ремонт системи електропостачання у ДНЗ  № 71 в м.Миколаєві</t>
  </si>
  <si>
    <t>54015                                м. Миколаїв                        вул. Бузника, 12а</t>
  </si>
  <si>
    <t>Дошкільний навчальний заклад № 59 «Перлинка» м.Миколаєва</t>
  </si>
  <si>
    <t>поточний ремонт системи опалення та водопостачання у ДНЗ  № 59 в м.Миколаєві</t>
  </si>
  <si>
    <t>54025                                м. Миколаїв                        прт. Героїв України, 57-А</t>
  </si>
  <si>
    <t>Дошкільний навчальний заклад № 84 «Журавлик» м.Миколаєва</t>
  </si>
  <si>
    <t>поточний ремонт системи електропостачання у ДНЗ  № 84 в м.Миколаєві</t>
  </si>
  <si>
    <t>54029                                м. Миколаїв                        вул. 8Березня, 22Б</t>
  </si>
  <si>
    <t>Дошкільний навчальний заклад № 85 «Світлячок» м.Миколаєва</t>
  </si>
  <si>
    <t>поточний ремонт системи електропостачання у ДНЗ  № 85 в м.Миколаєві</t>
  </si>
  <si>
    <t>54002                                м. Миколаїв                        вул. Радісна, 4</t>
  </si>
  <si>
    <t>Дошкільний навчальний заклад № 123 «Синичка» м.Миколаєва</t>
  </si>
  <si>
    <t>поточний ремонт системи електропостачання у ДНЗ  № 123 в м.Миколаєві</t>
  </si>
  <si>
    <t>54048                                м. Миколаїв                        вул. Курчатова, 22</t>
  </si>
  <si>
    <t>Дошкільний навчальний заклад № 99 «Ластівка» м.Миколаєва</t>
  </si>
  <si>
    <t>поточний ремонт системи електропостачання у ДНЗ  № 99 в м.Миколаєві</t>
  </si>
  <si>
    <t>54028                               м. Миколаїв                        вул. Космонавтів, 67А</t>
  </si>
  <si>
    <t>Дошкільний навчальний заклад № 95 «Бджілка» м.Миколаєва</t>
  </si>
  <si>
    <t>поточний ремонт приміщень з заміною металопластикових вікон у  ДНЗ № 95 в м. Миколаєві</t>
  </si>
  <si>
    <t>54050                               м. Миколаїв                        вул. Рибна, 4</t>
  </si>
  <si>
    <t>Дошкільний навчальний заклад № 110 «Гніздечко» м.Миколаєва</t>
  </si>
  <si>
    <t>поточний ремонт системи опалення ДНЗ № 110 в м.Миколаєві</t>
  </si>
  <si>
    <t>54025
м. Миколаїв
провулок  Парусний, 3</t>
  </si>
  <si>
    <t>Миколаївська
загальноосвітня школа І-ІІІ ступенів № 51
Миколаївської міської ради Миколаївської області</t>
  </si>
  <si>
    <t>поточний ремонт огорожі ЗОШ № 51 в м.Миколаєві</t>
  </si>
  <si>
    <t>54038                               м. Миколаїв                        вул.Крилова, 42</t>
  </si>
  <si>
    <t>послуги з улаштування блискавка захисту будівлі ЗОШ № 52 в м.Миколаєві</t>
  </si>
  <si>
    <t>54003                               м. Миколаїв                        вул.Потьомкінська, 154</t>
  </si>
  <si>
    <t>Миколаївська
загальноосвітня школа І-ІІІ ступенів № 53
Миколаївської міської ради Миколаївської області</t>
  </si>
  <si>
    <t>54037                               м. Миколаїв                        вул.Знаменгська, 2/6</t>
  </si>
  <si>
    <t>Миколаївська
загальноосвітня школа І-ІІІ ступенів № 44
Миколаївської міської ради Миколаївської області</t>
  </si>
  <si>
    <t>поточний ремонт системи опалення ЗОШ № 44 в м.Миколаєві</t>
  </si>
  <si>
    <t>54002                              м. Миколаїв                        вул.Даля, 11-А</t>
  </si>
  <si>
    <t>поточний ремонт системи електропостачання у ЗОШ  № 37 в м.Миколаєві</t>
  </si>
  <si>
    <t>54029                               м. Миколаїв                        вул. Робоча, 8</t>
  </si>
  <si>
    <t>Миколаївська
загальноосвітня школа І-ІІІ ступенів № 22
Миколаївської міської ради Миколаївської області</t>
  </si>
  <si>
    <t>поточний ремонт системи електропостачання з заміною електролічильника у ЗОШ  № 22 в м.Миколаєві</t>
  </si>
  <si>
    <t>54048                               м. Миколаїв                        вул. Лісова, 1</t>
  </si>
  <si>
    <t>Миколаївська
загальноосвітня школа І-ІІІ ступенів № 24
Миколаївської міської ради Миколаївської області</t>
  </si>
  <si>
    <t>поточний ремонт системи електропостачання з заміною трансформаторів у ЗОШ  № 24 в м.Миколаєві</t>
  </si>
  <si>
    <t>54030                               м. Миколаїв                        вул.Потьомкінська, 22-а</t>
  </si>
  <si>
    <t>Миколаївська
загальноосвітня школа І-ІІІ ступенів № 15
Миколаївської міської ради Миколаївської області</t>
  </si>
  <si>
    <t>поточний ремонт приміщень ЗОШ № 15 в м.Миколаєві</t>
  </si>
  <si>
    <t>54056                               м. Миколаїв                        вул.Христо Ботєва, 41</t>
  </si>
  <si>
    <t>Миколаївська
загальноосвітня школа І-ІІІ ступенів № 16
Миколаївської міської ради Миколаївської області</t>
  </si>
  <si>
    <t>поточний ремонт приміщень з установкою протипожежних дверей ЗОШ № 16 в м.Миколаєві</t>
  </si>
  <si>
    <t>54020                              м. Миколаїв                        вул.Защука, 2А</t>
  </si>
  <si>
    <t>Миколаївська
загальноосвітня школа І-ІІІ ступенів № 25
Миколаївської міської ради Миколаївської області</t>
  </si>
  <si>
    <t>поточний ремонт системи електропостачання у ЗОШ  № 25 в м.Миколаєві</t>
  </si>
  <si>
    <t>54017                             м. Миколаїв                        вул.Мала Морьська, 78</t>
  </si>
  <si>
    <t>поточний ремонт системи електропостачання з заміною електролічильника у ЗОШ  № 4 в м.Миколаєві</t>
  </si>
  <si>
    <t>54056 м.Миколаїв                       вул. Китобоїв, 3-Б</t>
  </si>
  <si>
    <t>Миколаївська
загальноосвітня школа І-ІІІ ступенів № 11
Миколаївської міської ради Миколаївської області</t>
  </si>
  <si>
    <t>поточний ремонт приміщень з заміною дверей, поточний ремонт системи опалення ЗОШ № 11 в м.Миколаєві</t>
  </si>
  <si>
    <t>54042 м.Миколаїв                       вул. Передова, 11-А</t>
  </si>
  <si>
    <t>Миколаївська
загальноосвітня школа І-ІІІ ступенів № 19
Миколаївської міської ради Миколаївської області</t>
  </si>
  <si>
    <t>поточний ремонт спортивної зали у ЗОШ  № 19 в м.Миколаєві</t>
  </si>
  <si>
    <t>54015 м.Миколаїв                       вул. Робоча, 2</t>
  </si>
  <si>
    <t>Миколаївський економічний ліцей № 2                                      Миколаївської міської ради Миколаївської області</t>
  </si>
  <si>
    <t>поточний ремонт приміщень Ек.ліцея № 2 в м.Миколаєві</t>
  </si>
  <si>
    <t>ФОП Залітко В.В.</t>
  </si>
  <si>
    <t>ТОВ МНП "Комток"</t>
  </si>
  <si>
    <t>ФОП Вербицький Д.С.</t>
  </si>
  <si>
    <t>ФОП Кілочек С.В.</t>
  </si>
  <si>
    <t>БМК "Факіл"</t>
  </si>
  <si>
    <t>ТОВ ГЕРК</t>
  </si>
  <si>
    <t>ТОВ "СтройМирИндастриз"</t>
  </si>
  <si>
    <t>ФОП Заклепний В.М.</t>
  </si>
  <si>
    <t>ФОП Жорова А.М.</t>
  </si>
  <si>
    <t>ФОП Писаренко В.В.</t>
  </si>
  <si>
    <t>ТОВ "Искобар"</t>
  </si>
  <si>
    <t>ФОП Поліщук О.В.</t>
  </si>
  <si>
    <t>ФОП Волошин О.Г.</t>
  </si>
  <si>
    <t>ТОВ "Герк"</t>
  </si>
  <si>
    <t>ТОВ "Нікпожтехсервіс"</t>
  </si>
  <si>
    <t>ТОВ "Фенікс Юг"</t>
  </si>
  <si>
    <t>ТОВ Інтехнно</t>
  </si>
  <si>
    <t>ФОП Білецький А.В.</t>
  </si>
  <si>
    <t>54003
м. Миколаїв, вул.Чкалова, 114</t>
  </si>
  <si>
    <t>54056
м. Миколаїв
вул. Космонавтів, 70</t>
  </si>
  <si>
    <t>Миколаївська
загальноосвітня школа І-ІІІ ступенів № 20
Миколаївської міської ради Миколаївської області</t>
  </si>
  <si>
    <t>54036
м. Миколаїв
вул. Олександра Матросова, 2</t>
  </si>
  <si>
    <t>Миколаївська
загальноосвітня школа І-ІІІ ступенів № 61
Миколаївської міської ради Миколаївської області</t>
  </si>
  <si>
    <t xml:space="preserve">ТОВ "Проект-Комплект Строй" </t>
  </si>
  <si>
    <t>ФОП Мігунова І.І.</t>
  </si>
  <si>
    <t xml:space="preserve"> Пр.Богоявл.у дв.буд.№30 та на перехр.з в.Гагар.в м.Мик.</t>
  </si>
  <si>
    <t>Вул.6 Воєнна від вул.Столярна до вул.Купорна в м.Мик.</t>
  </si>
  <si>
    <t>Перехр.вул.Херс.шосе та в.5Лінія в м.Мик.</t>
  </si>
  <si>
    <t>Інг.спуск біля пішох.мосту в м.Мик.</t>
  </si>
  <si>
    <t>Інг.спуск від Соборної площі до пішохідн.мосту в м.Мик.</t>
  </si>
  <si>
    <t>Вул.Веселин.від вул.Ізмаїльська до в.Поштова в м.Мик.</t>
  </si>
  <si>
    <t>Вул.Космонавтів у дв.буд.№140В,146,148,150 в м.Мик.</t>
  </si>
  <si>
    <t>Вул.Океанівська у дв.буд.№32А,32Б,32В,40А,38А,38Бв м.Мик.</t>
  </si>
  <si>
    <t>Вул.Потьомкінська у дв.буд.№141,143 в м.Мик.</t>
  </si>
  <si>
    <t>Вул.2 Екіпажна від вул.3 Воєнна до вул.10 Воєнна м.Мик.</t>
  </si>
  <si>
    <t>Вул.295 Стрілкової Дивізії в м.Мик.</t>
  </si>
  <si>
    <t>Вул.3 Слобідська у дворі буд.від№50до№56 в м.Мик.</t>
  </si>
  <si>
    <t>Вул.5 Інгульська в м.Мик.</t>
  </si>
  <si>
    <t>Вул.5Слобідська від буд.№18по в.Колодязна до в.Потьомкінська в мМик.</t>
  </si>
  <si>
    <t>Вул.5Слобідська від вул.Чкалова до вул.Севастопольська в м.Мик.</t>
  </si>
  <si>
    <t>Вул.6 Слобідська взд.буд.№51 в м.Мик.</t>
  </si>
  <si>
    <t>Вул.6 Слобідська у дворі буд.від№43до№49 в м.Мик.</t>
  </si>
  <si>
    <t>Вул.8Березня від в.2Поперечна до в.9Поперечна в м.Мик.</t>
  </si>
  <si>
    <t>Вул.8Поперечна в.в.8 Березня до в.Водопр.в м.Мик.</t>
  </si>
  <si>
    <t>Вул.Інгульська взд.буд.№12-14 в м.Мик.</t>
  </si>
  <si>
    <t>Вул.А.Олійника від буд.№28-А до пров.Південний в м.Мик.</t>
  </si>
  <si>
    <t>Вул.А.Олійника взд.буд.№1-24 в м.Мик.</t>
  </si>
  <si>
    <t>Вул.Адм.Макарова від в.Осберваторна до в.Нікольській в м.Мик.</t>
  </si>
  <si>
    <t>Вул.Адміральська біля буд.№20 в м.Мик.</t>
  </si>
  <si>
    <t>Вул.Ак.Рильського взд.буд.№116 в м.Мик.</t>
  </si>
  <si>
    <t>Вул.Ан.Олійника взд.буд.№28А в м.Мик.</t>
  </si>
  <si>
    <t>Вул.Б.Бульв.від буд.№1до вул.Терасної в м.Мик.</t>
  </si>
  <si>
    <t>Вул.Бойченка в м.Мик.</t>
  </si>
  <si>
    <t>Вул.Братська в м.Мик.</t>
  </si>
  <si>
    <t>Вул.Вінграновського від вул.Троїцька до вул.Космонавтів в м.Мик.</t>
  </si>
  <si>
    <t>Вул.Вінграновського у дв.буд.№25,№27 в м.Мик.</t>
  </si>
  <si>
    <t>Вул.Веселинівська взд.буд.№14,№16А в м.Мик.</t>
  </si>
  <si>
    <t>Вул.Втората взд.буд.№21 та №95 в мкр.Терн. в м.Мик.</t>
  </si>
  <si>
    <t>Вул.Втората у дв.буд.№6,№14 в м.Мик.</t>
  </si>
  <si>
    <t>Вул.Галицинівська взд.буд.№83 в м.Мик.</t>
  </si>
  <si>
    <t>Вул.Ген.Карпенка від буд.№3 до пр.Центральний в м.Мик.</t>
  </si>
  <si>
    <t>Вул.Ген.Карпенка у дв.буд.№43-47 в м.Мик.</t>
  </si>
  <si>
    <t>Вул.Гетьм.Мазепи у дв.буд.№66,№69 в м.Мик.</t>
  </si>
  <si>
    <t>Вул.Гончарова взд.буд.№32-54 в м.Мик.</t>
  </si>
  <si>
    <t>Вул.Д.Самойловича взд.буд.№2-А в м.Мик.</t>
  </si>
  <si>
    <t>Вул.Дачна від вул.Привокзальна до вул.Крилова в м.Мик.</t>
  </si>
  <si>
    <t>Вул.Дачна взд.буд.№45-50 в м.Мик.</t>
  </si>
  <si>
    <t>Вул.Декабристів від в.Погран.до в.Образцова в м.Мик.</t>
  </si>
  <si>
    <t>Вул.Доктора Самойловича взд.буд.№4А в м.Мик.</t>
  </si>
  <si>
    <t>Вул.Знамянська в м.Мик.</t>
  </si>
  <si>
    <t>Вул.Квітнева взд.буд.№50-52 в м.Мик.</t>
  </si>
  <si>
    <t>Вул.Китобоїв у дв.буд.№12 в м.Мик.</t>
  </si>
  <si>
    <t>Вул.Колодязна у дв.буд.№4,6,8,10 в м.Мик.</t>
  </si>
  <si>
    <t>Вул.Косм.Волкова взд.буд.№15-17 в м.Мик.</t>
  </si>
  <si>
    <t>Вул.Космонавтів взд.буд.№70 в м.Мик.</t>
  </si>
  <si>
    <t>Вул.Космонавтів у дв.буд.№142 в м.Мик.</t>
  </si>
  <si>
    <t>Вул.Котельна в м.Мик.</t>
  </si>
  <si>
    <t>Вул.Кузн.від пров.Суднобуд.до в.Садова в м.Мик.</t>
  </si>
  <si>
    <t>Вул.Лагерна взд.буд.№6А-14 в м.Мик.</t>
  </si>
  <si>
    <t>Вул.Лазурна взд.буд.№34 в м.Мик.</t>
  </si>
  <si>
    <t>Вул.Лазурна у дв.буд.№2,4,6 в м.Мик.</t>
  </si>
  <si>
    <t>Вул.Лягіна від пр.Центр.до вул.В.Морська в м.Мик.</t>
  </si>
  <si>
    <t>Вул.М.Малин.від вул.2Екіпажна до вул.Караз.в м.Мик.</t>
  </si>
  <si>
    <t>Вул.М.Морська взд.буд.№3 в м.Мик.</t>
  </si>
  <si>
    <t>Вул.Металургів взд.буд.№34-36 в м.Мик.</t>
  </si>
  <si>
    <t>Вул.Микоаївська від вул.1Лінія до вул.Південна  в м.Мик.</t>
  </si>
  <si>
    <t>Вул.Молодогвар.від буд.№51 до пров.Полярний в м.Мик.</t>
  </si>
  <si>
    <t>Вул.Морех.від в.Бузника до в.Г.Карпенка в м.Мик.</t>
  </si>
  <si>
    <t>Вул.Нікольська біля буд.№40 в м.Мик.</t>
  </si>
  <si>
    <t>Вул.Нікольська від в.Садової до в.Лягіна в м.Мик.</t>
  </si>
  <si>
    <t>Вул.Нікольська взд.буд№34 в м.Мик.</t>
  </si>
  <si>
    <t>Вул.Нагірна в м.Мик.</t>
  </si>
  <si>
    <t>Вул.Новобудівна взд.буд.№18 в м.Мик.</t>
  </si>
  <si>
    <t>Вул.О.Ольжича взд.буд.№15-А в м.Мик.</t>
  </si>
  <si>
    <t>Вул.О.Янати в м.Мик.</t>
  </si>
  <si>
    <t>Вул.Озерна прохід між буд.№1 та №3 в м.Мик.</t>
  </si>
  <si>
    <t>Вул.Озерна у дв.буд.№1-11 в м.Мик.</t>
  </si>
  <si>
    <t>Вул.Озерна у скв.ім.Ю.Макарова в м.Мик.</t>
  </si>
  <si>
    <t>Вул.Океанівська у дв.буд.№28-30А в м.Мик.</t>
  </si>
  <si>
    <t>Вул.Океанівська взд.буд.№28-30А в м.Мик.</t>
  </si>
  <si>
    <t>Вул.Очаківська від в.Веселин.до пров.Очак.в м.Мик.</t>
  </si>
  <si>
    <t>Вул.Південна від буд.№49 до пров.Залізн.в м.Мик.</t>
  </si>
  <si>
    <t>Вул.Південна у дв.буд.№49А в м.Мик.</t>
  </si>
  <si>
    <t>Вул.Погранична взд.буд.№47-А в м.Мик.</t>
  </si>
  <si>
    <t>Вул.Потьомк.від в.5Слоб.до в.Нікольська в м.Мик.</t>
  </si>
  <si>
    <t>Вул.Потьомкінська взд.буд.№149 в м.Мик.</t>
  </si>
  <si>
    <t>Вул.Поштова від буд.№146 до буд.№160А в м.Мик.</t>
  </si>
  <si>
    <t>Вул.Привільна від в.2Екіпажна до пр.Прохол.в м.Мик.</t>
  </si>
  <si>
    <t>Вул.Пушкінська від пр.Центр.до вул.Адм.Макар.в м.Мик.</t>
  </si>
  <si>
    <t>Вул.Райдужна в м.Мик.</t>
  </si>
  <si>
    <t>Вул.Рюміна взд.буд.№15 в м.Мик.</t>
  </si>
  <si>
    <t>Вул.Севастопольська від вул.5Слоб.до в.6Слоб.в м.Мик.</t>
  </si>
  <si>
    <t>Вул.Соборна від в.Чкалова до пр.Центр.в м.Мик.</t>
  </si>
  <si>
    <t>Вул.Столярна від в.6Воєнна до вул.8Воєнна в м.Мик.</t>
  </si>
  <si>
    <t>Вул.Театральна у дв.буд.№27в м.Мик.</t>
  </si>
  <si>
    <t>Вул.Театральна від вул.Перед.до вул.Микол. в м.Мик.</t>
  </si>
  <si>
    <t>Вул.Терасна від в.Б.Бульв.до в.Нікольська в мМик.</t>
  </si>
  <si>
    <t>Вул.Тернопільська в м.Мик.</t>
  </si>
  <si>
    <t>Вул.Торгова від вул.Патона до пр.Богоявл.в м.Мик.</t>
  </si>
  <si>
    <t>Вул.Традиційна у дв.буд.№22/1,22/2 в м.Мик.</t>
  </si>
  <si>
    <t>Вул.Троїцька від в.Круг.до в.Електронна в м.Мик.</t>
  </si>
  <si>
    <t>Вул.Троїцька від вул.Традиц.до вул.Електр.в м.Мик.</t>
  </si>
  <si>
    <t>Вул.Троїцька від вул.Традиц.до вул.Квітнева в м.Мик.</t>
  </si>
  <si>
    <t>Вул.Фалєєвська від в.Спаська до в.Нікол.в м.Мик.</t>
  </si>
  <si>
    <t>Вул.Фонтанна в м.Мик.</t>
  </si>
  <si>
    <t>Вул.Фонтанна взд.буд.№145 в м.Мик.</t>
  </si>
  <si>
    <t>Вул.Чайковского у дв.буд.№20 в м.Мик.</t>
  </si>
  <si>
    <t>Вул.Чайковського у дв.буд.№9 в м.Мик.</t>
  </si>
  <si>
    <t>Вул.Чехова в м.Мик.</t>
  </si>
  <si>
    <t>Вул.Чкалова у дв.буд.№110Б,110А,112 в м.Мик.</t>
  </si>
  <si>
    <t>Вул.Чкалова у дв.буд.№118-122 в м.Мик.</t>
  </si>
  <si>
    <t>Вул.Чкалова у мкр.В.Корениха в м.Мик.</t>
  </si>
  <si>
    <t>Вул.Шевченко від буд.№6А до в.Декабр.в м.Мик.</t>
  </si>
  <si>
    <t>Вул.Шевченка від вул.Лягіна до вул.Соборна в м.Мик.</t>
  </si>
  <si>
    <t>Вул.Шкільна від в.8 Поздовжня до в.11 Поздовжня  в м.Мик.</t>
  </si>
  <si>
    <t>Вул.Шосейна від в.7Попер.до в.Нікольська в м.Мик.</t>
  </si>
  <si>
    <t>Вул.Янтарна взд.буд.№151-161 в м.Мик.</t>
  </si>
  <si>
    <t>Пр.Богоявленський взд.буд.№225-307 в м.Мик.</t>
  </si>
  <si>
    <t>Пр.Гер.України взд.буд.№15-17,№55-57 в м.Мик.</t>
  </si>
  <si>
    <t>Пр.Гер.України в м.Мик.</t>
  </si>
  <si>
    <t>Пр.Корабелів взд.буд.№12 в м.Мик.</t>
  </si>
  <si>
    <t>Пр.Корабелів у дв.буд.№2А в м.Мик.</t>
  </si>
  <si>
    <t>Пр.Миру від в.Космонавтів до в.Новозаводська  в м.Мик.</t>
  </si>
  <si>
    <t>Пр.Миру у дв.буд.№17-21 в м.Мик.</t>
  </si>
  <si>
    <t>Пр.Миру у дв.буд.№34,34-А,36 в м.Мик.</t>
  </si>
  <si>
    <t>Пр.Центр. у дв.ж/б№181,183,183-А в м.Мик.</t>
  </si>
  <si>
    <t>Пр.Центр.у дв.буд.№171 до №185 в м.Мик.</t>
  </si>
  <si>
    <t>Пр.Центр.у дворі буд.від №159 до №161 в м.Мик.</t>
  </si>
  <si>
    <t>Пров.1 Лінії в м.Мик.</t>
  </si>
  <si>
    <t>Пров.4 Братський в м.Мик.</t>
  </si>
  <si>
    <t>Пров.Зустр.від в.Од.шосе до в.Зустр. в м.Мик.</t>
  </si>
  <si>
    <t>Пров.Кобера у дв.буд.№15 в м.Мик.</t>
  </si>
  <si>
    <t>Пров.Ожиновий взд.буд.№35 в м.Мик.</t>
  </si>
  <si>
    <t>Пров.Парусний в м.Мик.</t>
  </si>
  <si>
    <t>Пров.Парусний взд.буд.№9-13 в м.Мик.</t>
  </si>
  <si>
    <t>Пров.Такелажний в м.Мик.</t>
  </si>
  <si>
    <t>Пров.Чорноморський в м.Мик.</t>
  </si>
  <si>
    <t xml:space="preserve"> Вул.Погранична від пр.Богоявленського до вул.М.Морська(парний бік),та вул.М.Морська до вул.5 Слобідська(непарний бік) в м.Мик.</t>
  </si>
  <si>
    <t>Поточний (дрібний) ремонт дорожного покриття</t>
  </si>
  <si>
    <t xml:space="preserve">            
ТОВ "СНУ ОПТІМУМ ДОРБУДІНВЕСТ"</t>
  </si>
  <si>
    <t>Вул. Новозаводська в м.Миколаєві</t>
  </si>
  <si>
    <t xml:space="preserve">ТОВ "МИКОЛАЇВАВТОДОР"         </t>
  </si>
  <si>
    <t>Вул.6 Слобідська від пр.Центральний до вул.Чкалова в м.Миколаєві</t>
  </si>
  <si>
    <t>Вул.Казарського від в.О.Янати до залізн.переїзду в м.Миколаєві</t>
  </si>
  <si>
    <t>Вул.Театральна від вул.Миколаївська до пр.Миру в м.Миколаєві</t>
  </si>
  <si>
    <t>Вул.Озерна від в.Курортна до в.Лазурна в м.Миколаєві</t>
  </si>
  <si>
    <t>Вул.1 Лінія в м.Миколаєві</t>
  </si>
  <si>
    <t>Вул.2 Екіпажна в м.Миколаєві</t>
  </si>
  <si>
    <t>Вул.28 Армії в м.Миколаєві</t>
  </si>
  <si>
    <t>Вул.9 Воєнна в м.Миколаєві</t>
  </si>
  <si>
    <t>Вул.Ген.Карпенка в м.Миколаєві</t>
  </si>
  <si>
    <t>Вул.Крилова в м.Миколаєві</t>
  </si>
  <si>
    <t>Вул.Курортна в м.Миколаєві</t>
  </si>
  <si>
    <t>Вул.Новобудівна в м.Миколаєві</t>
  </si>
  <si>
    <t>Вул.Скульптора Ізмалкова в м.Миколаєві</t>
  </si>
  <si>
    <t>Вул.Чкалова в м.Миколаєві</t>
  </si>
  <si>
    <t>Об'їзна дорога в Корабельному р-ні в м.Миколаєві</t>
  </si>
  <si>
    <t>Пр.Богоявленський від в.Авангардна до в.Космонавтів в м.Миколаєві</t>
  </si>
  <si>
    <t>Пр.Богоявленський ріг вул.Океанівська в м.Миколаєві</t>
  </si>
  <si>
    <t>Пр.Корабелів в м.Миколаєві</t>
  </si>
  <si>
    <t>Пр.Миру в м.Миколаєві</t>
  </si>
  <si>
    <t>Пр.Центральний в м.Миколаєві</t>
  </si>
  <si>
    <t>Розв.кільц.типу по вул.Гагаріна в м.Миколаєві</t>
  </si>
  <si>
    <t>Підїзд.дороги до цвинтаря в мкр.Матвіївка м.Миколаєві</t>
  </si>
  <si>
    <t>Дорога взд.міського кладовища (біля селища М-Погорілово)в м.Миколаєві</t>
  </si>
  <si>
    <t>Поточний  ремонт дорожного покриття</t>
  </si>
  <si>
    <t>Вул.Погранична від в.5Слобідська до пр.Богоявленський (непарний бік)у м.Миколаєві</t>
  </si>
  <si>
    <t xml:space="preserve">ТОВ БК "Дорлідер"             </t>
  </si>
  <si>
    <t>вул.Арх.Старова,4-В(п.2) м.Миколаєві</t>
  </si>
  <si>
    <t>пр.Миру,18-А(п.1,п.2) м.Миколаєві. Пот.рем.ліфта в ж.б.</t>
  </si>
  <si>
    <t>вул.Арх.Старова,4-Г в м.Миколаєві. Пот.рем.підїзд. і вікон сход.кліт.в ж.б.</t>
  </si>
  <si>
    <t>, вул.Заводська, 13/1</t>
  </si>
  <si>
    <t>вул.Лазурна,18-А(п.3) в м.Миколаєві</t>
  </si>
  <si>
    <t>пр.Центральний,16 (1п) в м.Миколаєві</t>
  </si>
  <si>
    <t>вул. Одеське шосе, 84/1</t>
  </si>
  <si>
    <t xml:space="preserve"> вул.Ламбертівська, 45</t>
  </si>
  <si>
    <t>вул.Веселинівська, 54</t>
  </si>
  <si>
    <t>в.Океанів.до б.25 по в.Д.Самойл.в м.Мик.</t>
  </si>
  <si>
    <t>Пот.рем.вн.кв.пр</t>
  </si>
  <si>
    <t xml:space="preserve">              
ДП"Лидер"                     </t>
  </si>
  <si>
    <t>вз.буд.№35 по в.Океанів.в м.Мик.</t>
  </si>
  <si>
    <t>Пот.рем.вн.кварт.пр.</t>
  </si>
  <si>
    <t>вул.Чкалова,106(п.2) в м.Мик.</t>
  </si>
  <si>
    <t>Пот.рем.ліфта у ж.б.</t>
  </si>
  <si>
    <t>вул.Январьова,28 (п.3) в м.Мик.</t>
  </si>
  <si>
    <t>Пот.рем.ліфта у ж.б.,вул.Январьова,28 (п.1) в м.Мик.</t>
  </si>
  <si>
    <t>пр.Центральний,187(п.1) в м.Мик.</t>
  </si>
  <si>
    <t>пр.Центральний,183 (п.1) в м.Мик.</t>
  </si>
  <si>
    <t>вул.Чкалова,120(п.1) в м.Мик.</t>
  </si>
  <si>
    <t>вул.Колодязна,3 (п.3) в м.Мик.</t>
  </si>
  <si>
    <t>вул.Океанівська,34 (п.3) в м.Мик.</t>
  </si>
  <si>
    <t>вул.Колодязна,13 (п.1) в м.Мик.</t>
  </si>
  <si>
    <t>пр.Центральний,171(п.5) в м.Мик.</t>
  </si>
  <si>
    <t>вул.Погранична, 22 (п.1) в м.Мик.</t>
  </si>
  <si>
    <t>вул.Лазурна,36-Б (п.3) в м.Мик.</t>
  </si>
  <si>
    <t>вул.Озерна,6 (п.1) в м.Мик.</t>
  </si>
  <si>
    <t>вул.Озерна,13 (п.2) в м.Мик.</t>
  </si>
  <si>
    <t>вул.6 Слобідська,3 (п.1) в м.Мик.</t>
  </si>
  <si>
    <t>вул.Озерна,25 (п.2) в м.Мик.</t>
  </si>
  <si>
    <t>вул.Озерна,33 (п.1) в м.Мик.</t>
  </si>
  <si>
    <t>вул.Океанівська,54 (п.1)в м.Мик.</t>
  </si>
  <si>
    <t>вул.Чкалова,110-А (п.2) в м.Мик.</t>
  </si>
  <si>
    <t>вул.Соборна,9 (пас) в м.Мик.</t>
  </si>
  <si>
    <t>вул.Шосейна,58 (п.1) в м.Мик.</t>
  </si>
  <si>
    <t>вул.Галини Петрової,1 в м.Мик.</t>
  </si>
  <si>
    <t>вул.8 Березня,14-А (п.3) в м.Мик.</t>
  </si>
  <si>
    <t>вул.Крилова,48(п.2) в м.Мик.</t>
  </si>
  <si>
    <t>вул.Лазурна,18-Б (п.3) в м.Мик.</t>
  </si>
  <si>
    <t>вул.Лазурна,18-Б (п.1) в м.Мик.</t>
  </si>
  <si>
    <t>вул.Лазурна,36-Б (п.4) в м.Мик.</t>
  </si>
  <si>
    <t>пр.Центральний,139(п.2) в м.Мик.</t>
  </si>
  <si>
    <t>вул.В.Морська,6-А в м.Мик.</t>
  </si>
  <si>
    <t>вул.3 Слобідська,51-Б (п.1) в м.Мик.</t>
  </si>
  <si>
    <t>пр.Богоявленський,325/1 (п.4) в м.Мик.</t>
  </si>
  <si>
    <t>вул.Озерна,12 (п.2) в м.Мик.</t>
  </si>
  <si>
    <t>вул.Озерна,11 (п.6) в м.Мик.</t>
  </si>
  <si>
    <t>вул. Київська,8-А (п.3) в м.Мик.</t>
  </si>
  <si>
    <t>пр.Центральний,21 (п.3) в м.Мик.</t>
  </si>
  <si>
    <t>пр.Центральний,21 (п.1) в м.Мик.</t>
  </si>
  <si>
    <t>пр.Центральний,139 (п.1) в м.Мик.</t>
  </si>
  <si>
    <t>пр.Центральний,183-А (п.3) в м.Мик.</t>
  </si>
  <si>
    <t>вул.Металургів,6 (п.1) в м.Мик.</t>
  </si>
  <si>
    <t>вул.1 Слобідська,43 (п.1) в м.Мик.</t>
  </si>
  <si>
    <t>вул.1 Слобідська,43 (п.2) в м.Мик.</t>
  </si>
  <si>
    <t>вул.Океанівська,58 (п.2) в м.Мик.</t>
  </si>
  <si>
    <t>вул.Садова,50 (п.3) в м.Мик.</t>
  </si>
  <si>
    <t>вул. Озерна,11 (п.5) в м.Мик.</t>
  </si>
  <si>
    <t>вул.Озерна,3 (п.1) в м.Мик.</t>
  </si>
  <si>
    <t>пр.Центральний,138 (п.1) в м.Мик.</t>
  </si>
  <si>
    <t>пр.Центральний,12 в м.Мик.</t>
  </si>
  <si>
    <t>вул.Колодязна,10 (п.1) в м.Мик.</t>
  </si>
  <si>
    <t>вул.1Слобідська,43 (п.3) в м.Мик.</t>
  </si>
  <si>
    <t>вул.3 Слобідська,24 (п.1) в м.Мик.</t>
  </si>
  <si>
    <t>вул.3 Слобідська,26 (п.1) в м.Мик.</t>
  </si>
  <si>
    <t>вул.Колодязна,8 (п.1)в м.Мик.</t>
  </si>
  <si>
    <t>вул.Потьомкінська,147(п.2)в м.Мик.</t>
  </si>
  <si>
    <t>вул.3 Слобідська,28 (п.2)в м.Мик.</t>
  </si>
  <si>
    <t>вул.3 Слобідська,28 (п.1)в м.Мик.</t>
  </si>
  <si>
    <t>вул.О.Ольжича,3-Б (п.2) в м.Мик.</t>
  </si>
  <si>
    <t>Пот.рем.ліфта ж.б.вул.Колодязна,10 (п.4) в м.Мик.</t>
  </si>
  <si>
    <t>вул.Колодязна,10 (п.2) в м.Мик.</t>
  </si>
  <si>
    <t>вул.Ген.Карпенко,12Б(п.1) в м.Мик.</t>
  </si>
  <si>
    <t>вул.Київська,2 в м.Мик.</t>
  </si>
  <si>
    <t xml:space="preserve"> в.Севастопольська,61А(п.2) в м.Мик.</t>
  </si>
  <si>
    <t>вул.Ген.Карпенко,12Б(п.2) в м.Мик.</t>
  </si>
  <si>
    <t>вул.6Слобідська,47(п.1) в м.Мик.</t>
  </si>
  <si>
    <t>вул.Ген.Карпенко,42(п.1) в м.Мик.</t>
  </si>
  <si>
    <t>вул.Чкалова,82(п.2) в м.Мик.</t>
  </si>
  <si>
    <t>вул.Озерна,12(п.1) в м.Мик.</t>
  </si>
  <si>
    <t>вул.Озерна,11(п.7) в м.Мик.</t>
  </si>
  <si>
    <t xml:space="preserve"> пр.Корабелів,4(п.4) в м.Мик.</t>
  </si>
  <si>
    <t>вул.Озерна,13А(п.2) в м.Мик.</t>
  </si>
  <si>
    <t>вул.Московська,13 в м.Мик.</t>
  </si>
  <si>
    <t>Пот.рем.спор.цив.захис.в ж.б.</t>
  </si>
  <si>
    <t xml:space="preserve">             
ПГО "ЦВПІ АТО Літопис"        
</t>
  </si>
  <si>
    <t>в.Чкалова,110-Б(п.3) в м.Мик.</t>
  </si>
  <si>
    <t>в.Севастопольська,47 в м.Мик.</t>
  </si>
  <si>
    <t>Пот.рем.електр. мер. ж/б</t>
  </si>
  <si>
    <t>в.Чкалова,110-А(п.5) в м.Мик.</t>
  </si>
  <si>
    <t>Пот.рем.спор.цив.захис.в ж/б</t>
  </si>
  <si>
    <t>в.Шевченка,16 м.Мик.</t>
  </si>
  <si>
    <t>Пот.рем.сис.хол.водоп.каналіз.та опал.ж/б.</t>
  </si>
  <si>
    <t xml:space="preserve">           
ПП "Будремком"                
</t>
  </si>
  <si>
    <t>в.Одеське ш.,84/1в м.Мик.</t>
  </si>
  <si>
    <t>Пот.рем.вік.сх.кліт.та дв.блок.ж.б.</t>
  </si>
  <si>
    <t xml:space="preserve">          
ПП Стародимов С.В.            
</t>
  </si>
  <si>
    <t>вул. Веселинівська,60/4в м.Мик.</t>
  </si>
  <si>
    <t>Пот.рем.вік.сх.кл.та дв.бл.ж.б.</t>
  </si>
  <si>
    <t>в.Матросова,79 в м.Мик.</t>
  </si>
  <si>
    <t>в.Веселинів.,54в м.Мик.</t>
  </si>
  <si>
    <t>в.Веселинівська,60/1 в м.Мик.</t>
  </si>
  <si>
    <t>в.Ходченко,58-А в м.Мик.</t>
  </si>
  <si>
    <t>в.Ламбертівська,45 в м.Мик.</t>
  </si>
  <si>
    <t>в.Матросова,75 в м.Мик.</t>
  </si>
  <si>
    <t>вул. Московська,5 в м.Мик.</t>
  </si>
  <si>
    <t>Пот.рем.ж.б.</t>
  </si>
  <si>
    <t xml:space="preserve">       
СП"Альтус-Про"                
</t>
  </si>
  <si>
    <t>вул.Декабристів,69 в м.Мик.</t>
  </si>
  <si>
    <t>Пот.рем.дим.вент.кан.ж.б.</t>
  </si>
  <si>
    <t>вул.Декабристів,67 в м.Мик.</t>
  </si>
  <si>
    <t>пр.Гер.України,69 в м.Мик.</t>
  </si>
  <si>
    <t>пр.Гер.України,75 в м.Мик.</t>
  </si>
  <si>
    <t>в.Озерна,25, 1під.в м.Мик.</t>
  </si>
  <si>
    <t>Пот.рем.пандусу ж/б</t>
  </si>
  <si>
    <t xml:space="preserve">       
ТОВ "Євроарх"                 
</t>
  </si>
  <si>
    <t>в.Крилова,40/1, 1під.в м.Мик.</t>
  </si>
  <si>
    <t>в.Озерна,37, 3під.в м.Мик.</t>
  </si>
  <si>
    <t>в.Карпенко,77, 3під.в м.Мик.</t>
  </si>
  <si>
    <t>в.Лазурна,50А, 2під.в м.Мик.</t>
  </si>
  <si>
    <t>пр.Центральн.,22, 2під.в м.Мик.</t>
  </si>
  <si>
    <t>вул. Фалєєвська,91-А в м.Мик.</t>
  </si>
  <si>
    <t>Пот.рем.вимощення ж.б.</t>
  </si>
  <si>
    <t xml:space="preserve">             
ТОВ "МИКОЛАЇВАВТОДОР"         </t>
  </si>
  <si>
    <t>вдз.буд.,вул.Г.Гонгадзе,26/3 в м.Мик.</t>
  </si>
  <si>
    <t>Пот.рем.вн.кв.проїз</t>
  </si>
  <si>
    <t>вул.Пушкінська,68 в м.Мик.</t>
  </si>
  <si>
    <t>в.Бузький бульвар,1в м.Мик.</t>
  </si>
  <si>
    <t>Пот.рем.вн.кв.проїз.вз.буд.</t>
  </si>
  <si>
    <t>№151-А по пр.Центральний в м.Мик.</t>
  </si>
  <si>
    <t>Пот.рем.дор.пок.приб.тер.ж.б.</t>
  </si>
  <si>
    <t>вз.б.51-Б по в.3 Слобід.в м.Мик.</t>
  </si>
  <si>
    <t>Пот.рем.дор.покр.вн.кв.проїз.</t>
  </si>
  <si>
    <t>б.№3-А по в.Бузьк.бульв.в м.Мик.;</t>
  </si>
  <si>
    <t>Пот.рем.вн.кв.проїз.вз.</t>
  </si>
  <si>
    <t>б.157 по пр.Центральн.в м.Мик.</t>
  </si>
  <si>
    <t>Пот.рем.дор.покр.вн.кв.проїз.вз.</t>
  </si>
  <si>
    <t>буд.44по вул.12 Поздовжня в м.Мик.</t>
  </si>
  <si>
    <t>Пот.рем.вн.кв.трот.вз.</t>
  </si>
  <si>
    <t xml:space="preserve">            
ТОВ"АБЗ-М"                    
</t>
  </si>
  <si>
    <t>50-а по вул.Крилова в м.Мик.</t>
  </si>
  <si>
    <t>Пот.рем.вн.кв.проїз.взд.буд.</t>
  </si>
  <si>
    <t xml:space="preserve"> по пр.Центральному взд.б.155 в м.Мик.</t>
  </si>
  <si>
    <t>Пот.рем.вимощення</t>
  </si>
  <si>
    <t>до буд.№49-А по вул.Південна в м.Мик.</t>
  </si>
  <si>
    <t>Пот.рем.вн.кв.проїз.</t>
  </si>
  <si>
    <t>взд.буд.№44-А по вул.Крилова в м.Мик.</t>
  </si>
  <si>
    <t>4-Г по в.Арх.Старова, в м.Мик.</t>
  </si>
  <si>
    <t>Пот.рем.вн.кв.проїз.взд.буд</t>
  </si>
  <si>
    <t xml:space="preserve">              
ТОВ"НІКА-ДОРБУД"              
</t>
  </si>
  <si>
    <t>вул.Безіменна,78 у м.Мик.</t>
  </si>
  <si>
    <t>Пот.рем.мереж водовідв.ж.б.</t>
  </si>
  <si>
    <t xml:space="preserve">             
ТОВ"Ніковіта-Сервіс"          
</t>
  </si>
  <si>
    <t>вул.Севастопольська, 3 у м.Мик.</t>
  </si>
  <si>
    <t xml:space="preserve">              
ТОВ"Південьторгмонтаж"        
</t>
  </si>
  <si>
    <t>вул. Космонавтів,138-В у м.Мик.</t>
  </si>
  <si>
    <t>Пот.рем.підїзд.ж.б.</t>
  </si>
  <si>
    <t xml:space="preserve">           
ТОВ"СТРОЙ-ТОС"                
</t>
  </si>
  <si>
    <t>пр.Центральн.189 м.Мик.</t>
  </si>
  <si>
    <t>Пот.рем.сис.водоп.та водовідв.ж/б.</t>
  </si>
  <si>
    <t>вул.Космонавтів,84(п.2) в м.Мик.</t>
  </si>
  <si>
    <t xml:space="preserve">           
ТОВ"ЦЕНТРЛІФТ"                
</t>
  </si>
  <si>
    <t>вул.Новобузька,101(п.2) в м.Мик.</t>
  </si>
  <si>
    <t>в.Херсонське ш.,46/1(п.1) в м.Мик.</t>
  </si>
  <si>
    <t>пр.Миру,58(п.3) в м.Мик.</t>
  </si>
  <si>
    <t>вул.Ізмалкова,7(п.1) в м.Мик.</t>
  </si>
  <si>
    <t>вул.Електронна,56(п.2) в м.Мик.</t>
  </si>
  <si>
    <t>вул.Космонавтів,126/1(п.3) м.Мик.</t>
  </si>
  <si>
    <t>пр.Богоявленський,27-А в м.Мик.</t>
  </si>
  <si>
    <t>вул.Космонавтів,146-Б(п.2)в м.Мик.</t>
  </si>
  <si>
    <t>вул.Космонавтів,82(п.4)в м.Мик.</t>
  </si>
  <si>
    <t>вул.Новозаводській,10(п.1) в м.Мик.</t>
  </si>
  <si>
    <t>вул.Будівельників,18-В(п.1) в м.Мик.</t>
  </si>
  <si>
    <t>вул.Театральна,49 (п.2)в м.Мик.</t>
  </si>
  <si>
    <t>вул.Ізмалкова,132(п.4)в м.Мик.</t>
  </si>
  <si>
    <t>пр.Гер.України,13-Г (п.3) в м.Мик.</t>
  </si>
  <si>
    <t>пр.Миру,60 (п.3) в м.Мик.</t>
  </si>
  <si>
    <t>вул.Новозаводська,2 (п.1)в м.Мик.</t>
  </si>
  <si>
    <t>по в.Театральна,51 в м.Мик.</t>
  </si>
  <si>
    <t xml:space="preserve">Пот.рем.ганку 5-го під.ж/б </t>
  </si>
  <si>
    <t xml:space="preserve">          
ФОП Агафонова Т.О.            
</t>
  </si>
  <si>
    <t>по вул.Металургів,36 в м.Мик.</t>
  </si>
  <si>
    <t>Пот.рем.сист.водопост. ж.б.</t>
  </si>
  <si>
    <t xml:space="preserve">        
ФОП Жуковский                 
</t>
  </si>
  <si>
    <t>вул.Райдужна,59 в м.Мик.</t>
  </si>
  <si>
    <t>Пот.рем.сист.водовідв.ж.б.</t>
  </si>
  <si>
    <t>пр.Богоявленському,26 в м.Мик.</t>
  </si>
  <si>
    <t>по вул. Сінна,31в м.Мик.</t>
  </si>
  <si>
    <t>Пот.рем.мер.хол.водопр.та кан.ж.б.</t>
  </si>
  <si>
    <t xml:space="preserve">            
ФОП Медянцев В.В.             </t>
  </si>
  <si>
    <t>вул.Потьомкінська,17 в м.Мик.</t>
  </si>
  <si>
    <t>Пот.рем.мереж канал.ж.б.</t>
  </si>
  <si>
    <t>по в.Південна, 39-А в м.Мик.</t>
  </si>
  <si>
    <t xml:space="preserve">Пот.рем.сист.водопост.та каналіз.ж/б </t>
  </si>
  <si>
    <t>в.Казарського,1/2(2-3 під.) в м.Мик.</t>
  </si>
  <si>
    <t>Пот.рем.сист.водоп.та каналіз.ж/б</t>
  </si>
  <si>
    <t>по вул.Будівельників,16 в м.Мик.</t>
  </si>
  <si>
    <t>Пот.рем.покрівлі  ж.б.</t>
  </si>
  <si>
    <t xml:space="preserve">        
ФОП Седнєв І.В.               
</t>
  </si>
  <si>
    <t>вул.Будівельників,16 в м.Мик.</t>
  </si>
  <si>
    <t xml:space="preserve"> в.Севастоп.,19 кв.23 в м.Мик.</t>
  </si>
  <si>
    <t>Пот.рем.сист.газопост.ж/б</t>
  </si>
  <si>
    <t xml:space="preserve">       
Югтепломер-Сервіс             
</t>
  </si>
  <si>
    <t xml:space="preserve"> по вул.Даля,1 у м.Мик.</t>
  </si>
  <si>
    <t>обст.та оцін.тех.ст.двоповерхн. ж/б</t>
  </si>
  <si>
    <t>ТОВ "Проект-Комплект Строй"</t>
  </si>
  <si>
    <t xml:space="preserve">Інформація про виконання поточних ремонтів за 2018 рік по міському бюджету м. Миколаєва в розрізі головних розпорядників коштів </t>
  </si>
  <si>
    <t>Поточний ремонт дитячого майданчику по вул. Лиманська на перехресті з вул. Генерала Шепетова у Корабельному районі м. Миколаєва</t>
  </si>
  <si>
    <t xml:space="preserve">пр. Корабелів, 12 </t>
  </si>
  <si>
    <t>Поточний ремонт дитячого майданчика по пр. Корабелів, 12 у Корабельному районі м. Миколаєва</t>
  </si>
  <si>
    <t>мкрн. Широка Балка</t>
  </si>
  <si>
    <t>Поточний ремонт спортивного майданчику на береговій зоні у мкр. Широка Балка в районі будинку по вул. Прибузькій, 1а у Корабельному районі м. Миколаєва</t>
  </si>
  <si>
    <t>ФОП Коцеруба А.І.</t>
  </si>
  <si>
    <t>вул. 295-ї Стрілецької дивізії, 75/1, 75/2</t>
  </si>
  <si>
    <t>Поточний ремонт дитячого майданчику по вул. 295-ї Стрілецької Дивізії, 75/1, 75/2 у Корабельному районі м. Миколаєва</t>
  </si>
  <si>
    <t>вул. 295-ї Стрілецької Дивізії, 91-В</t>
  </si>
  <si>
    <t>Поточний ремонт дитячого майданчику по вул. 295-ї Стрілецької Дивізії, 91-В у Корабельному районі м. Миколаєва</t>
  </si>
  <si>
    <t>вул. Доктора Самойловича, 29-а</t>
  </si>
  <si>
    <t>Поточний ремонт внутрішньоквартального проїзду по вул. Доктора Самойловича, 29-а у Корабельному районі м. Миколаєва</t>
  </si>
  <si>
    <t>вул. Бригадна</t>
  </si>
  <si>
    <t>Поточний ремонт внутрішньо квартального проїзду по вул. Бригадній у Корабельному районі м. Миколаєва</t>
  </si>
  <si>
    <t xml:space="preserve">ФОП Гурко </t>
  </si>
  <si>
    <t>вул. Гетьмана Мазепи</t>
  </si>
  <si>
    <t>Поточний ремонт внутрішньо квартального проїзду по вул. Гетьмана Мазепи у Корабельному районі м. Миколаєва</t>
  </si>
  <si>
    <t xml:space="preserve">пр. Богоявленський на перехресті з вул. Прибузькою </t>
  </si>
  <si>
    <t>Поточний ремонт тротуару по проспекту Богоявленський на перехресті з вул. Прибузькою у Корабельному районі м. Миколаєва</t>
  </si>
  <si>
    <t>ФОП Гончаренко А.В.</t>
  </si>
  <si>
    <t>Поточний ремонт зливової каналізації (заміна зливоприймача) за адресою вул. Новобудівна, 1 у Корабельному районі м. Миколаєва</t>
  </si>
  <si>
    <t>пр. Богоявленський, 298 і 303</t>
  </si>
  <si>
    <t>вул. О. Ольжича, 5А</t>
  </si>
  <si>
    <t>Поточний ремонт зливової каналізації за адресою вул. Олега Ольжича, 5А у Корабельному районі м. Миколаєва</t>
  </si>
  <si>
    <t>пр. Богоявленський, 323/3</t>
  </si>
  <si>
    <t>Поточний ремонт зливової каналізації за адресою пр. Богоявленський, 323/3 у Корабельному районі м.Миколаєва</t>
  </si>
  <si>
    <t>вул. Волкова, 126</t>
  </si>
  <si>
    <t>Поточний ремонт поверхневої системи водовідведення за адресою вул. Волкова, 126 у Корабельному районі м. Миколаєва</t>
  </si>
  <si>
    <t>пров. 4-й Прибузький, 31</t>
  </si>
  <si>
    <t>Поточний ремонт поверхневої системи водовідведення за адресою пров. 4-й Прибузький, 31 у Корабельному районі м. Миколаєва</t>
  </si>
  <si>
    <t>вул. Олега Ольжича, 3а</t>
  </si>
  <si>
    <t>Поточний ремонт зливової каналізації за адресою вул. Олега Ольжича, 3а у Корабельному районі м. Миколаєва</t>
  </si>
  <si>
    <t>вул. Рильського, 35</t>
  </si>
  <si>
    <t>Поточний ремонт зливової каналізації за адресою вул. Рильського, 35 у Корабельному районі м. Миколаєва</t>
  </si>
  <si>
    <t>Поточний ремонт зливової каналізації за адресою вул. Рибна, 1/2 у Корабельному районі м. Миколаєва</t>
  </si>
  <si>
    <t xml:space="preserve">вул. Океанівська, 47 </t>
  </si>
  <si>
    <t>Поточний ремонт контейнерного майданчика по вул. Океанівська, 47 у Корабельному районі м. Миколаєва</t>
  </si>
  <si>
    <t>пр. Богоявленський, 322</t>
  </si>
  <si>
    <t>Поточний ремонт контейнерного майданчика по пр. Богоявленський, 322 у Корабельному районі м. Миколаєва</t>
  </si>
  <si>
    <t>Поточний ремонт контейнерного майданчика по вул. Металургів, 32 у Корабельному районі м. Миколаєва</t>
  </si>
  <si>
    <t>вул. 295 Стрілецької Дивізії, 75-А</t>
  </si>
  <si>
    <t>Поточний ремонт контейнерного майданчика по вул. 295 Стрілецької Дивізії, 75-А у Корабельному районі м. Миколаєва</t>
  </si>
  <si>
    <t>16 адрес</t>
  </si>
  <si>
    <t>Поточний ремонт контейнерних майданчиків у Корабельному районі м. Миколаєва (Додаток 1)</t>
  </si>
  <si>
    <t>Поточний ремонт МАФ у Корабельному районі м. Миколаєва</t>
  </si>
  <si>
    <t>Поточний ремонт огородження по пр. Богоявленський до зупиночних комплексів по парної та непарної сторонах у Корабельному районі м. Миколаєва</t>
  </si>
  <si>
    <t xml:space="preserve">Спорт.майданчики (огорожі) по вул. Глинки, 5,7; Рибна,7; пр. Корабелів, 12 та вул. Айвазовського, 11-В </t>
  </si>
  <si>
    <t>Поточний ремонт спортивного майданчика (огорожі) по вул. Глинки, 5,7; Рибна,7; пр. Корабелів, 12 та вул. Айвазовського, 11-В у Корабельному районі м. Миколаєва</t>
  </si>
  <si>
    <t>пр. Богоявленський ріг вул. Океанівська (парна сторона) та по пр. Богоявленський ріг пр. Корабелів</t>
  </si>
  <si>
    <t>Поточний ремонт дорожнього огородження по пр. Богоявленський ріг вул. Океанівська (парна сторона) та по пр. Богоявленський ріг пр. Корабелів у Корабельному районі м. Миколаєва</t>
  </si>
  <si>
    <t>Поточний ремонт огорожі по вул. Новобудівна, 1 у Корабельному районі м. Миколаєва</t>
  </si>
  <si>
    <t xml:space="preserve">вул. Княжа </t>
  </si>
  <si>
    <t>Поточний ремонт мереж вуличного освітлення вул. Княжа від вул. Олега Ольжича до вул. Кобзарська у Корабельному районі м. Миколаєва</t>
  </si>
  <si>
    <t>вул. Литовченка від пр. Богоявленського до річки</t>
  </si>
  <si>
    <t>Поточний ремонт мереж вуличного освітлення по вул. Литовченка від пр. Богоявленського до річки у Корабельному районі м. Миколаєва</t>
  </si>
  <si>
    <t xml:space="preserve">вул. Зорге </t>
  </si>
  <si>
    <t>Поточний ремонт мереж вуличного освітлення по вул. Зорге у Корабельному районі м. Миколаєва</t>
  </si>
  <si>
    <t>вул. Галицинівська від будинку №102 до вул. Пшеничної</t>
  </si>
  <si>
    <t>Поточний ремонт мереж вуличного освітлення по вул. Галицинівська від будинку №102 до вул. Пшеничної у Корабельному районі м. Миколаєва</t>
  </si>
  <si>
    <t>вул. Гречаного від вул. Остапа Вишні до вул. Уральської</t>
  </si>
  <si>
    <t>Поточний ремонт мереж вуличного освітлення по вул. Гречаного від вул. Остапа Вишні до вул. Уральської у Корабельному районі м. Миколаєва</t>
  </si>
  <si>
    <t>пров. Херсонський</t>
  </si>
  <si>
    <t>Поточний ремонт мереж вуличного освітлення по пров. Херсонський у Корабельному районі м. Миколаєва</t>
  </si>
  <si>
    <t>вул. Кубинська від просп. Богоявленського до вул. Адмірала Ушакова</t>
  </si>
  <si>
    <t>Поточний ремонт мереж вуличного освітлення по вул. Кубинська від просп. Богоявленського до вул. Адмірала Ушакова  у Корабельному районі м. Миколаєва</t>
  </si>
  <si>
    <t>пров. 1 Братський</t>
  </si>
  <si>
    <t>Поточний ремонт мереж вуличного освітлення по пров. 1 Братський у Корабельному районі м. Миколаєва</t>
  </si>
  <si>
    <t>вул. Патона вздовж будинків №38-58</t>
  </si>
  <si>
    <t>Поточний ремонт мереж вуличного освітлення по вул. Патона вздовж будинків №38-58 у Корабельному районі м. Миколаєва</t>
  </si>
  <si>
    <t>вул. Пилипа Орлика від просп. Богоявленського до річки</t>
  </si>
  <si>
    <t>Поточний ремонт мереж вуличного освітлення по вул. Пилипа Орлика від просп. Богоявленського до річки у Корабельному районі м. Миколаєва</t>
  </si>
  <si>
    <t>пров. Приміській та вул. Льотчиків</t>
  </si>
  <si>
    <t>Поточний ремонт мереж вуличного освітлення по пров. Приміській та вул. Льотчиків у Корабельному районі м. Миколаєва</t>
  </si>
  <si>
    <t>Богоявленський від буд.294 до буд.298</t>
  </si>
  <si>
    <t>Поточний ремонт дорожнього одягу ділянки дороги по проспекту Богоявленський від буд.294 до буд.298 у Корабельному районі м. Миколаєва</t>
  </si>
  <si>
    <t>пров. Богдана Хмельницького</t>
  </si>
  <si>
    <t>Поточний ремонт дороги по пров. Богдана Хмельницького у Корабельному районі м. Миколаєва</t>
  </si>
  <si>
    <t>вул. Доктора Самойловича, 5-а</t>
  </si>
  <si>
    <t>Поточний ремонт дороги по вул. Доктора Самойловича, 5-а у Корабельному районі м. Миколаєва</t>
  </si>
  <si>
    <t>вул. Січових Стрільців</t>
  </si>
  <si>
    <t>Поточний ремонт дороги по вул. Січових Стрільців у Корабельному районі м. Миколаєва</t>
  </si>
  <si>
    <t>вул. Космонавта Волкова</t>
  </si>
  <si>
    <t>Поточний ремонт дороги по вул. Космонавта Волкова у Корабельному районі м. Миколаєва</t>
  </si>
  <si>
    <t>вул. Балтійській (виїзд на проспект Богоявленський)</t>
  </si>
  <si>
    <t>Поточний ремонт дороги по вул. Балтійській (виїзд на проспект Богоявленський) у Корабельному районі м. Миколаєва</t>
  </si>
  <si>
    <t>ФОП Гурко</t>
  </si>
  <si>
    <t>пров. 4-й Братський</t>
  </si>
  <si>
    <t>Поточний ремонт дороги по пров. 4-й Братський (буртик) у Корабельному районі м. Миколаєва</t>
  </si>
  <si>
    <t>вул.Морехідна,9/2,    м.Миколаїв ,54020</t>
  </si>
  <si>
    <t xml:space="preserve">Поточний ремонт коридору, квб.№ 3 та каб.№25 в приміщенні підвалу  МТЦ </t>
  </si>
  <si>
    <t>Поточний ремонт зали у відділеннях Інгульського району МТЦ СО НСП за адресою:  м.Миколаїв,  вул. 12 Поздовжня 50-а, (дог.№108   від 31.07.2018.)  Технагляд за поточним ремонтом (дог№45/18 від 06.08.2018р.)</t>
  </si>
  <si>
    <t>Поточний ремонт приміщень у відділеннях Інгульського району МТЦ</t>
  </si>
  <si>
    <t>Поточний ремонт зали у відділенні Корабельного району МТЦ</t>
  </si>
  <si>
    <t xml:space="preserve">Міський центр соціальної ореабілітації дітей-інвалідів </t>
  </si>
  <si>
    <t>183,600</t>
  </si>
  <si>
    <t>Міський притулок для громадян похилого віку та інвалідів</t>
  </si>
  <si>
    <t xml:space="preserve">Поточний ремонт приміщеннь харчового блоку Міського притулку для громадян похилого віку та інвалідів за адресою: м.Миколаїв, вул.  Набережна, 1-д </t>
  </si>
  <si>
    <t>194,754</t>
  </si>
  <si>
    <t>ФОП Харченко О.С.</t>
  </si>
  <si>
    <t>Поточний ремонт покрівлі гаражу УСВіК Корабельного району м. Миколаєва за адресою: м.Миколаїв, вул.  Новобудівна 1/1</t>
  </si>
  <si>
    <t>41,852</t>
  </si>
  <si>
    <t>Поточний ремонт електричних мереж УСВіК Заводського району м. Миколаєва за адресою: м.Миколаїв, вул.  Морехідна, 9/2</t>
  </si>
  <si>
    <t>19,99</t>
  </si>
  <si>
    <t>Поточний ремонт (монтаж локальної мережі) УСВіК Заводського району м. Миколаєва за адресою: м.Миколаїв, вул.  Морехідна, 9/2</t>
  </si>
  <si>
    <t>16,114</t>
  </si>
  <si>
    <t>ТОВ "Лайт-Сервіс"</t>
  </si>
  <si>
    <t>Поточний ремонт (встановлення перегородки) внутрішніх приміщень департаменту праці та соціального захисту населення Миколаївської міської ради за адресою: м.Миколаїв, вул. Мала Морська, 19</t>
  </si>
  <si>
    <t>9,028</t>
  </si>
  <si>
    <t>Поточний ремонт кабельних ліній нежитлового приміщення УСВіК Центрального району м.Миколаєва за адресою: м.Миколаїв, вул.Декабристів, 25</t>
  </si>
  <si>
    <t>24,766</t>
  </si>
  <si>
    <t>ТОВ "НК-Енернія-Південь"</t>
  </si>
  <si>
    <t>м. Миколаїв, вул. 2Екіпажна,4</t>
  </si>
  <si>
    <t>Поточний ремонт ендоскопічного відділення міської лікарні №1</t>
  </si>
  <si>
    <t>Поточний ремонт ендокринного відділення міської лікарні №1</t>
  </si>
  <si>
    <t>Поточний ремонт каналізації і трубопроводу, фарбування стін та стелі в міській лікарні №4</t>
  </si>
  <si>
    <t>м. Миколаїв, вул. Корабелів,14-В</t>
  </si>
  <si>
    <t>Поточний ремонт ліфту міської лікарні швидкої медичної допомоги</t>
  </si>
  <si>
    <t>КП "Миколаївліфт"</t>
  </si>
  <si>
    <t xml:space="preserve">Поточний ремонт ліфтів в міській лікарні №3 </t>
  </si>
  <si>
    <t xml:space="preserve">Поточний ремонт покрівлі патанатомічного корпусу міській лікарні №3 </t>
  </si>
  <si>
    <t xml:space="preserve">Поточний ремонт внутрішнього водопроводу в міській лікарні №3 </t>
  </si>
  <si>
    <t>ТОВ "Аквасервіс"</t>
  </si>
  <si>
    <t>Поточний ремонт системи холодного водопостачання та системи вентиляції пологового будинку №1</t>
  </si>
  <si>
    <t>Поточний ремонт малої операційної жіночої консультації  пологового будинку №3</t>
  </si>
  <si>
    <t xml:space="preserve">Поточний ремонт приміщень міського пологового будинку №3 з заміною вікон  </t>
  </si>
  <si>
    <t>ТОВ "Голден-Буд"</t>
  </si>
  <si>
    <t xml:space="preserve">Поточний ремонт харчоблоку міського пологового будинку №3   </t>
  </si>
  <si>
    <t>ПП "Олкіріс"</t>
  </si>
  <si>
    <t xml:space="preserve">Поточний ремонт приміщень ЦСО  міського пологового будинку №3 з заміною вікон та облаштуванням відкосів  </t>
  </si>
  <si>
    <t>м.Миколаїв, вул. Курортна,3</t>
  </si>
  <si>
    <t>Поточний ремонт приміщення електрощитової (установка протипожежних дверей) в міській дитячій поліклніці №3</t>
  </si>
  <si>
    <t>ТОВ "Іскобар"</t>
  </si>
  <si>
    <t>Поточний ремонт фасаду, цоколю, центральних сходів із влаштуванням пандусу в міській дитячій поліклініці №4</t>
  </si>
  <si>
    <t>ТОВ "Артіль-БУД"</t>
  </si>
  <si>
    <t xml:space="preserve">Поточний ремонт систем вентиляції в міській дитячій поліклініці №4  </t>
  </si>
  <si>
    <t>ФОП Шалімов А.Є.</t>
  </si>
  <si>
    <t>м. Миколаїв, вул. Космонавтів,126</t>
  </si>
  <si>
    <t>Поточний ремонт системи опалення в КНП "ЦПМСД №2"</t>
  </si>
  <si>
    <t>Поточний ремонт системи протипожежної сигналізації в сімейних амбулаторіях №1 та  №2   КНП "ЦПМСД №6"</t>
  </si>
  <si>
    <t>Поточний ремонт системи протипожежної сигналізації в сімейній амбулаторії №3  КНП "ЦПМСД №6"</t>
  </si>
  <si>
    <t>Поточний ремонт системи опалення КНП "ЦПМСД №6"</t>
  </si>
  <si>
    <t>ФОП Жорова М.А.</t>
  </si>
  <si>
    <t>м.Миколаїв, вул. Спортивна,11.</t>
  </si>
  <si>
    <t>ТОВ "Ночной Дозор"</t>
  </si>
  <si>
    <t xml:space="preserve"> "Поточний ремонт: монтаж автономної пожежної сигналізації в приміщеннях ДЮСШ 2".</t>
  </si>
  <si>
    <t>"Поточний ремонт системи опалення ДЮСШ 2, м.Миколаїв, вул.Спортивна, 11".</t>
  </si>
  <si>
    <t>"Поточний ремонт системи опалення  ДЮСШ 2".</t>
  </si>
  <si>
    <t>СПД-Гончаров</t>
  </si>
  <si>
    <t xml:space="preserve"> "Поточний ремонт по протипожежній деревооброзці  в приміщеннях ДЮСШ 2, м.Миколаїв,вул.Спортивна,11".</t>
  </si>
  <si>
    <t xml:space="preserve"> "Поточний ремонт по протипожежній деревооброзці  в приміщеннях ДЮСШ 2".</t>
  </si>
  <si>
    <t>м.Миколаїв, вул. Погранична, 45.</t>
  </si>
  <si>
    <t>"Поточний ремонт системи відеоспостереження ДЮСШ 3, м.Миколаїв, Погранична, 45".</t>
  </si>
  <si>
    <t>"Поточний ремонт системи відеоспостереження ДЮСШ 3".</t>
  </si>
  <si>
    <t>ФОП Могуренко В.В.</t>
  </si>
  <si>
    <t>"Поточний ремонт системи опалення ДЮСШ 3".</t>
  </si>
  <si>
    <t>"Поточний ремонт та монтаж металевих стелажів в приміщенні гаражу в  ДЮСШ 3, м.Миколаїв, Погранична, 45".</t>
  </si>
  <si>
    <t>"Поточний ремонт та монтаж металевих стелажів в приміщенні гаражу в  ДЮСШ 3".</t>
  </si>
  <si>
    <t>ТОВ "ПИК - МОНТАЖ"</t>
  </si>
  <si>
    <t>м.Миколаїв , вул. Генерала Карапенка, 40А.</t>
  </si>
  <si>
    <t>"Поточний ремонт системи опалення СДЮСШОР 4, м.Миколаїв,вул.Герерала Карапенка,40А".</t>
  </si>
  <si>
    <t>"Поточний ремонт системи опалення СДЮСШОР 4".</t>
  </si>
  <si>
    <t>м.Миколаєв, пр. Богоявленський, 253 А/1.</t>
  </si>
  <si>
    <t>Поточний ремонт покрівлі зимового майданчика ДЮСШ 5, пр.Богоявленський ,253 А/1у м.Миколаєві".</t>
  </si>
  <si>
    <t>Поточний ремонт покрівлі зимового майданчика ДЮСШ 5".</t>
  </si>
  <si>
    <t>ПП "Спецстрой-Техмонтаж"</t>
  </si>
  <si>
    <t>Поточні роботи по вишукуванню залягання грунтових вод в районі стадіона "Молодіжний" та прилеглої території, на відстані до 100 м з будівництвом 20 шт. спостерігальних скважин який розташований в басейні Вітовської балки , пр.Богоявленський ,253 А/1у м.Миколаєві.</t>
  </si>
  <si>
    <t>Поточні роботи по вишукуванню залягання грунтових вод в районі стадіона "Молодіжний" та прилеглої території, на відстані до 100 м з будівництвом 20 шт. спостерігальних скважин який розташований в басейні Вітовської балки"</t>
  </si>
  <si>
    <t>ТОВ МП "Комунальник"</t>
  </si>
  <si>
    <t xml:space="preserve"> м.Миколаїв, вул.Пушкінська, 73-В.</t>
  </si>
  <si>
    <t>Проектно - кошторисна документація по об'єкту : "Поточний ремонт: монтаж автономної пожежної сигналізації в приміщеннях СДЮСШОР 6 , м.Миколаїв,вул.Пушкінська,73-В".</t>
  </si>
  <si>
    <t>Роботи з розробки проектно - кошторисної документації  : "Поточний ремонт: монтаж автономної пожежної сигналізації в приміщеннях СДЮСШОР 6 "</t>
  </si>
  <si>
    <t>"Поточний ремонт: монтаж автономної пожежної сигналізації в приміщеннях СДЮСШОР 6 , м.Миколаїв,вул.Пушкінська,73-В".</t>
  </si>
  <si>
    <t>"Поточний ремонт: монтаж автономної пожежної сигналізації в приміщеннях СДЮСШОР 6 , м.Миколаїв,вул.Пушкінська,73-В.</t>
  </si>
  <si>
    <t>м.Миколаїв, вул.Олійника, 11-А.</t>
  </si>
  <si>
    <t>Проектно - кошторисна документація по об'єкту : "Поточний ремонт: монтаж автономної пожежної сигналізації в приміщеннях СДЮСШОР 6 , м.Миколаїв,вул.Олійника,11-А".</t>
  </si>
  <si>
    <t>Роботи з розробки проектно - кошторисної документації  : "Поточний ремонт: монтаж автономної пожежної сигналізації в приміщеннях СДЮСШОР 6 ".</t>
  </si>
  <si>
    <t xml:space="preserve"> "Поточний ремонт: монтаж автономної пожежної сигналізації в приміщеннях СДЮСШОР 6".</t>
  </si>
  <si>
    <t xml:space="preserve"> "Поточний ремонт системи опалення  приміщеннях СДЮСШОР 6".</t>
  </si>
  <si>
    <t>м.Миколаїв,вул.Пушкінська ,73В.</t>
  </si>
  <si>
    <t xml:space="preserve"> м.Миколаїв , вул.Артилерійська, 20.</t>
  </si>
  <si>
    <t>ФОП Бучко О.М.</t>
  </si>
  <si>
    <t xml:space="preserve"> м.Миколаїв, пр.Героїв України, 2/4.</t>
  </si>
  <si>
    <t xml:space="preserve"> "Поточний ремонт: монтаж автономної пожежної сигналізації в приміщеннях дитячо- юнацької спортивної школи "Комунарівець", м.Миколаїв,пр.Героїв України,2/4.</t>
  </si>
  <si>
    <t xml:space="preserve"> "Поточний ремонт   по протипожежній деревооброзці  в приміщеннях дитячо- юнацької спортивної школи "Комунарівець", м.Миколаїв,пр.Героїв України,2/4.</t>
  </si>
  <si>
    <t>м.Миколаїв, пр.Корабелів, 1-В.</t>
  </si>
  <si>
    <t>"Поточний ремонт: монтаж автономної пожежної сигналізації в приміщеннях КДЮСШ "Олімп", м.Миколаїв, пр.Корабелів, 1-В".</t>
  </si>
  <si>
    <t>"Поточний ремонт: монтаж автономної пожежної сигналізації в приміщеннях КДЮСШ "Олімп".</t>
  </si>
  <si>
    <t>м.Миколаїв, вул.Новобудівна, 1Б.</t>
  </si>
  <si>
    <t>"Поточний ремонт системи опалення КДЮСШ "Олімп", м.Миколаїв, вул.Новобудівна, 1Б".</t>
  </si>
  <si>
    <t>"Поточний ремонт системи опалення КДЮСШ "Олімп".</t>
  </si>
  <si>
    <t>"Поточний ремонт центрального входу з заміною дверей та вікон на металопластикові  в  КДЮСШ "Олімп", м.Миколаїв, пр.Корабелів, 1-В".</t>
  </si>
  <si>
    <t>"Поточний ремонт центрального входу з заміною дверей та вікон на металопластикові  в  КДЮСШ "Олімп".</t>
  </si>
  <si>
    <t>ФОП Жуковський  В.Є.</t>
  </si>
  <si>
    <t>м.Миколаїв, вул. Пушкінська, 11.</t>
  </si>
  <si>
    <t>"Поточний ремонт водопроводу до душових приміщень в будівлі СДЮСШОР з фехтування, м.Миколаїв, вул. Пушкінська,11".</t>
  </si>
  <si>
    <t>"Поточний ремонт водопроводу до душових приміщень в будівлі СДЮСШОР з фехтування.</t>
  </si>
  <si>
    <t>ПВНП "НІКОІНТЕРМ"</t>
  </si>
  <si>
    <t>"Поточний ремонт електрообладнання та пусконалагоджувальні роботи системи опалення  в будівлі СДЮСШОР з фехтування, м.Миколаїв, вул. Пушкінська, 11".</t>
  </si>
  <si>
    <t>"Поточний ремонт електрообладнання та пусконалагоджувальні роботи системи опалення  в будівлі СДЮСШОР з фехтування".</t>
  </si>
  <si>
    <t>"Поточний ремонт адмінбудівлі Управління у справах фізичної культури та спорту ММР, вул.Потьомкінська ,95 а, м. Миколаїв".</t>
  </si>
  <si>
    <t>м. Миколаїв, вул.Екіпажна 123 та Інгульський узвіз 4.</t>
  </si>
  <si>
    <t xml:space="preserve"> "Поточний ремонт: автономатичної пожежної сигналізації в приміщеннях ШВСМ , м.Миколаїв, вул.Екіпажна 123 та Інгульський узвіз 4".</t>
  </si>
  <si>
    <t xml:space="preserve"> "Поточний ремонт: автономатичної пожежної сигналізації в приміщеннях ШВСМ".</t>
  </si>
  <si>
    <t>ФОП Куліковський К.Я.</t>
  </si>
  <si>
    <t xml:space="preserve"> "Поточний ремонт: установка автономатичної пожежної сигналізації в приміщеннях ШВСМ".</t>
  </si>
  <si>
    <t xml:space="preserve">Поточний ремонт дорожнього покриття внутрішньоквартального проїзду за адресою: вул. Привільна, 136 у Центральному районі м. Миколаєва </t>
  </si>
  <si>
    <t>БМП Піраміда</t>
  </si>
  <si>
    <t>Поточний ремонт дорожнього покриття внутрішньоквартального проїзду за адресою: вул. Севастопольська, 11 у Центральному районі м. Миколаєва</t>
  </si>
  <si>
    <t>ФОП Могила О.В.</t>
  </si>
  <si>
    <t xml:space="preserve">Поточний ремонт дорожнього покриття внутрішньоквартального проїзду за адресою: вул. 6 Слобідська, 45 у Центральному районі м. Миколаєва </t>
  </si>
  <si>
    <t xml:space="preserve">"Поточний ремонт дорожнього покриття внутрішньоквартального проїзду між вул. Мічуріна, 6 та вул. Одеське шосе, 96 у Центральному районі м. Миколаєва" </t>
  </si>
  <si>
    <t>Поточний ремонт дорожнього покриття внутрішньоквартального проїзду за адресою: вул. Безіменна, 87 у Центральному районі м. Миколаєва</t>
  </si>
  <si>
    <t xml:space="preserve">Поточний ремонт дорожнього покриття внутрішньоквартального проїзду за адресою: вул. Колодязна, 13, 13а, 15 у Центральному районі м. Миколаєва </t>
  </si>
  <si>
    <t xml:space="preserve">Поточний ремонт дорожнього покриття внутрішньоквартального проїзду та прибудинкової території за адресою: проспект Центральний, 141 Б у Центральному районі м. Миколаєва </t>
  </si>
  <si>
    <t>ТОВ ДСК "Дормастер"</t>
  </si>
  <si>
    <t xml:space="preserve">Поточний ремонт дорожнього покриття внутрішньоквартального проїзду за адресою: проспект Центральний, 141 у Центральному районі м. Миколаєва </t>
  </si>
  <si>
    <t>Поточний ремонт асфальтового покриття прибудинкової територрії та внутрішньоквартального проїзду ж/б № 7по вул.Мічуріна у Центральному р-ні м.Миколаєва</t>
  </si>
  <si>
    <t>Поточний ремонт асфальтового покриття прибудинкової територрії та внутрішньоквартального проїзду ж/б № 7по вул.Колодязній у Центральному р-ні м.Миколаєва</t>
  </si>
  <si>
    <t>Поточний ремонт асфальтового покриття прибудинкової територрії та внутрішньоквартального проїзду ж/б № 3по вул.Колодязній у Центральному р-ні м.Миколаєва</t>
  </si>
  <si>
    <t>Поточний ремонт асфальтового покриття прибудинкової територрії та внутрішньоквартального проїзду ж/б №28по вул.3Слобідській у Центральному р-ні м.Миколаєва</t>
  </si>
  <si>
    <t>Поточний ремонт асфальтового покриття внутрішньоквартального проїзду ж/б №56по вул.Нікольській у Центральному р-ні м.Миколаєва</t>
  </si>
  <si>
    <t xml:space="preserve">"Поточний ремонт асфальтового покриття внутрішньоквартального проїзду житлового будинку № 54а по вул. 3 Слободській у Центральному районі м. Миколаєва". </t>
  </si>
  <si>
    <t>Поточний ремонт асфальтового покриття прибудинкової  території та внутрішньоквартального проїзду житлового будинку № 148а по Центральному проспекту у Центральному районі м. Миколаєва».</t>
  </si>
  <si>
    <t>«Поточний ремонт асфальтового покриття прибудинкової  території та внутрішньоквартального проїзду житлового будинку № 148 по Центральному проспекту у Центральному районі м. Миколаєва».</t>
  </si>
  <si>
    <t>Поточний ремонт асфальтового покриття прибудинкової  території та внутрішньоквартального проїзду житлового будинку № 8а по вул. Архітектора Старова у Центральному районі м. Миколаєва».</t>
  </si>
  <si>
    <t>Поточний ремонт асфальтового покриття прибудинкової  території та внутрішньоквартального проїзду житлового будинку № 9 по вул. Соборній у Центральному районі м. Миколаєва».</t>
  </si>
  <si>
    <t>"Поточний ремонт асфальтового покриття прибудинкової території та внутрішньоквартального проїзду житлового будинку №43 по вул. 6 Слобідській у Центральному районі м. Миколаєва"</t>
  </si>
  <si>
    <t>"Поточний ремонт асфальтового покриття прибудинкової території та внутрішньоквартального проїзду житлового будинку №193 по Центральномупроспекту у Центральному районі м. Миколаєва"</t>
  </si>
  <si>
    <t xml:space="preserve">Поточний ремонт асфальтового покриття прибудинкової території та внутрішньоквартального проїзду житлового будинку №74 по проспекту Центральний у Центральному районі м. Миколаєва </t>
  </si>
  <si>
    <t>ТОВ Фортунаінвестбуд</t>
  </si>
  <si>
    <t xml:space="preserve">Поточний ремонт асфальтового покриття прибудинкової території та внутрішньоквартального проїзду житлового будинку №26 по вул.3Слобідській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</si>
  <si>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№18 по вул.Микитенка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</si>
  <si>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№24 по вул.3Слобідській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</si>
  <si>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№4 по вул.Колодязній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</si>
  <si>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 по вул.Мічуріна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</si>
  <si>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№2Апо вул.Шевченка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</si>
  <si>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№63по вул.Великій Морській у Центральному районі м. Миколаєва </t>
  </si>
  <si>
    <t xml:space="preserve">ФОП Сімонян Алік </t>
  </si>
  <si>
    <t xml:space="preserve">Поточний ремонт асфальтового покриття прибудинкової території та внутрішньоквартального проїзду житлового будинку №179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</si>
  <si>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№195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</si>
  <si>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№191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</si>
  <si>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№87-А по проспекту Героїв України у Центральному районі м. Миколаєва </t>
  </si>
  <si>
    <t>ТОВ ДСК Дормастер</t>
  </si>
  <si>
    <t xml:space="preserve">Поточний ремонт асфальтового покриття прибудинкової території та внутрішньоквартального проїзду житлового будинку №77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</si>
  <si>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№87-б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</si>
  <si>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№13 повул.Інженеона у Центральному районі м. Миколаєва </t>
  </si>
  <si>
    <t>ТОВ Фортунабудінвест</t>
  </si>
  <si>
    <t xml:space="preserve">Поточний ремонт асфальтового покриття прибудинкової території та внутрішньоквартального проїзду житлового будинку №275 по вул.Силікатній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</si>
  <si>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№87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</si>
  <si>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№75-а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</si>
  <si>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№87-в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</si>
  <si>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 по вул.6Слобідській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</si>
  <si>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№20а по проспекту Героїв України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</si>
  <si>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№35 по вул.Колодязній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</si>
  <si>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№10 по вул.Шевченка 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</si>
  <si>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№15 по вул.ВеликійМорськійу Центральному районі м. Миколаєва </t>
  </si>
  <si>
    <t xml:space="preserve">Поточний ремонт асфальтового покриття прибудинкової території та внутрішньоквартального проїзду житлового будинку №8 по вул.Шевченка у Центральному районі м. Миколаєва </t>
  </si>
  <si>
    <t>Послуги з поточного ремонту на об'єкті: "Поточний ремонт асфальтового покриття прибудинкової території та внутрішньоквартального проїзду житлового будинку №2 по вул.Адмірала Макарова у Центральному районі м. Миколаєва"</t>
  </si>
  <si>
    <t>Послуги з поточного ремонту на об'єкті: "Поточний ремонт асфальтового покриття прибудинкової території та внутрішньоквартального проїзду житлового будинку № 15 по проспекту Героїв України у Центральному районі м. Миколаєва"</t>
  </si>
  <si>
    <t>Послуги з поточного ремонту на об"єкті:"Поиточний ремонт асфальтового покриття прибудинкової території та внутрішноквартального проїзду житлового будинку №6А по вул.Шевченка у Центральному районі м.Миколаєва"</t>
  </si>
  <si>
    <t>ФОП Арутюнян Ван Рузвельтович</t>
  </si>
  <si>
    <t>Послуги з поточного ремонту на об'єкті: "Поточний ремонт асфальтового покриття прибудинкової території житлового будинку №10 по вул. Терасній у Центральному районі м. Миколаєва"</t>
  </si>
  <si>
    <t>Послуги з поточного ремонту на об'єкті: "Поточний ремонт асфальтового покриття внутрішньоквартального проїзду житлового будинку №135 по Центральному проспекту у Центральному районі м. Миколаєва"</t>
  </si>
  <si>
    <t>Послуги з поточного ремонту на об'єкті: "Поточний ремонт асфальтового покриття прибудинкової території Проспект ГероївУкраїни 13г у Центральному районі м. Миколаєва"</t>
  </si>
  <si>
    <t>Послуги з поточного ремонту на об'єкті: "Поточний ремонт асфальтового покриття прибудинкової території Проспект ГероївУкраїни 13в у Центральному районі м. Миколаєва"</t>
  </si>
  <si>
    <t>Поточний ремонт тротуару біля житлового будинку №20 по пр. Героїв України у Центральному районі м. Миколаєва</t>
  </si>
  <si>
    <t xml:space="preserve">Поточний ремонт тротуару біля житлового будинку №6 по вул. Оберегова у Центральному районі м. Миколаєва </t>
  </si>
  <si>
    <t>Послуги з поточного ремонту на об'єкті: "Поточний ремонт асфальтового покриття прибудинкової території та внутрішньоквартального проїзду житлового будинку №7 по пров.Парусний у Центральному районі м. Миколаєва"</t>
  </si>
  <si>
    <t>ФОП Арутюнян Ван Рузвельтович(3583613239)</t>
  </si>
  <si>
    <t>Послуги з поточного ремонту на об'єкті: "Поточний ремонт асфальтового покриття  внутрішньоквартального проїзду житлового будинку №74а по пр,Центральний у Центральному районі м. Миколаєва"</t>
  </si>
  <si>
    <t xml:space="preserve">”Поточний ремонт асфальтового покриття прибудинкової території та внутрішньоквартального проїзду житлового будинку №186 по проспекту Центральному у Центральному районі м. Миколаєва" </t>
  </si>
  <si>
    <t>ФОП Нерсіян Едгар Сашаєвич</t>
  </si>
  <si>
    <t xml:space="preserve">Поточний ремонт асфальтового покриття прибудинкової території та внутрішньоквартального проїзду житлового будинку №38 по вул. Новоодеській у Центральному районі м. Миколаєва </t>
  </si>
  <si>
    <t xml:space="preserve">Поточний ремонт асфальтового покриття внутрішньоквартального проїзду вздовж будинку №43 по вул. Севастопольська у Центральному районі м. Миколаєва </t>
  </si>
  <si>
    <t>ФОП Матющенко Олександр Анатолієвичс</t>
  </si>
  <si>
    <t>Поточний ремонт прибудинкової території по вул. Архітектора Старова в районі будинку № 6-Г у Центральному районі м. Миколаєва</t>
  </si>
  <si>
    <t xml:space="preserve">Поточний ремонт дитячого майданчика по вул. Новоодеській, в районі будинку 38 у Центральному районі м. Миколаєва» </t>
  </si>
  <si>
    <t>Поточний ремонт дитячого майданчика</t>
  </si>
  <si>
    <t>ТОВ РЕНТА-Н</t>
  </si>
  <si>
    <t>Послуги з поточного ремонту на об'єкті: «Поточний ремонт дитячого майданчика по пр. Героїв України, в районі будинку 16 у Центральному районі м. Миколаєва»</t>
  </si>
  <si>
    <t xml:space="preserve">Послуги з поточного ремонту на об'єкті: «Поточний ремонт дитячого майданчика по пр. Героїв України, в районі будинку 20 у Центральному районі м. Миколаєва» </t>
  </si>
  <si>
    <t xml:space="preserve">Поточний ремонт дитячого ігрового майданчику по вул. Архитектора Старова, буд. 4е у Центральному районі м. Миколаєва </t>
  </si>
  <si>
    <t>ФОП Ляшенко</t>
  </si>
  <si>
    <t xml:space="preserve">Послуги з поточного ремонту на об'єкті: «Поточний ремонт дитячого майданчика по вул. Архітектора Старова, в районі будинку 12 у Центральному районі м. Миколаєва» </t>
  </si>
  <si>
    <t>Поточний ремонт дитячого майданчика по вул. Садовій, в районі будинків 11,13,15 у Центральному районі м. Миколаєва(гром. бюджет)</t>
  </si>
  <si>
    <t>Поточний ремонт дитячого майданчика по вул. Садовій, в районі будинків 11,13,15 у Центральному районі м. Миколаєва</t>
  </si>
  <si>
    <t xml:space="preserve">Послуги з поточного ремонту мереж вуличного освітлення по вул. Польська, від вул. Сибірської до вул. Силікатної в мкр. Матвіївка в Центральному районі м. Миколаєва” </t>
  </si>
  <si>
    <t>поточного ремонту мереж вуличного освітлення</t>
  </si>
  <si>
    <t>Послуги з поточного ремонту мереж вуличного освітлення по вул. Польова, в мкр. Матвіївка в Центральному районі м. Миколаєва</t>
  </si>
  <si>
    <t>Послуги з поточного ремонту мереж вуличного освітлення по вул. Матвіївська, вздовж будинків № 47-49 в мкр. Матвіївка в Центральному районі м. Миколаєва”</t>
  </si>
  <si>
    <t xml:space="preserve">Послуги з поточного ремонту мереж вуличного освітлення по вул. Колгоспна, вздовж будинків № 1Б-2Б в мкр. Матвіївка в Центральному районі м. Миколаєва” </t>
  </si>
  <si>
    <t>ФОП " Залітко Віталій Віасильович"</t>
  </si>
  <si>
    <t xml:space="preserve">Поточний ремонт тротуару приватного сектору по вул. Привільна в районі будинку № 43-А у Центральному районі м. Миколаєва </t>
  </si>
  <si>
    <t xml:space="preserve">Поточний ремонт тротуару </t>
  </si>
  <si>
    <t xml:space="preserve">Поточний ремонт тротуару по вул.Малко-Тирнівська від б.81 до б.79 у Центральному районі м. Миколаєва </t>
  </si>
  <si>
    <t xml:space="preserve">Поточний ремонт тротуару на Тернівській розвилці вздовж Київського шосе у Центральному районі м. Миколаєва </t>
  </si>
  <si>
    <t xml:space="preserve">Поточний ремонт тротуару по вул. Чорноморська від буд. №1-А до вул. Веселинівська в мкр. Варварівка Центрального району м. Миколаєва </t>
  </si>
  <si>
    <t xml:space="preserve">Поточний ремонт тротуару по вул. Туристів від Одеського шоссе до вул. Рекордна у Центральному районі м. Миколаєва </t>
  </si>
  <si>
    <t>Поточний ремонт тротуару по вул. Веселинівська в районі буд. №13 в мкр. Варварівка Центрального району м. Миколаєва</t>
  </si>
  <si>
    <t xml:space="preserve"> "Поточний ремонт дорожнього покриття дороги приватного сектору по провулку Кар'єрному у Центральному районі м. Миколаєва"</t>
  </si>
  <si>
    <t xml:space="preserve">Поточний ремонт дорожнього покриття приватного сектору по вул. Північній від вул. Павла Ходченка до вул. Полярної у Центральному районі м. Миколаєва </t>
  </si>
  <si>
    <t>Поточний ремонт дороги приватного сектору по вул.1Госпітальна від б.4б по вул.1Екіпажній до б.4 по вул.1Госпітальній у Центральному районі м.Миколаєва</t>
  </si>
  <si>
    <t>Поточний ремонт дороги приватного сектору по вул.Зустрічна від вул.Бузької до вул.Павла Ходченка у Центральному районі м.Миколаєва</t>
  </si>
  <si>
    <t>Поточний ремонт дороги приватного сектору по вул.Бокова від вул.Бузької до вул.Павла Ходченка у Центральному районі м.Миколаєва</t>
  </si>
  <si>
    <t>Поточний ремонт дороги приватного сектору по вул.Тимірязєва від буд.№7 до вул.Силікатної у Центральному районі м.Миколаєва</t>
  </si>
  <si>
    <t>Поточний ремонт дороги приватного сектору по вул.Слов янській від буд.№2до буд.№48 у Центральному районім.Миколаєва</t>
  </si>
  <si>
    <t>Поточний ремонт дороги приватного сектору по вул.Сергія Цвєтка від вул.Цілинної до вул.Софіївської у Центральному районім.Миколаєва</t>
  </si>
  <si>
    <t>Поточний ремонт дороги приватного сектору по вул.Гагаріна від буд.№55 до буд.55/1  у Центральному районі м.Миколаєва</t>
  </si>
  <si>
    <t>Послуги з поточного ремонту на об'єкті: "Поточний ремонт дороги приватного сектору по вул.10Слобідська від Центрального проспекту до вул.Степової у Центральному районі м. Миколаєва"</t>
  </si>
  <si>
    <t>Послуги з поточного ремонту на об'єкті: "Поточний ремонт дороги приватного сектору по вул.Степова від буб.№23 до вул.10Слобідська у Центральному районі м. Миколаєва"</t>
  </si>
  <si>
    <t>Послуги з поточного ремонту на об'єкті: "Поточний ремонт дороги приватного сектору по вул.Софіївській від буд.№83 до буд.149 у Центральному районі м. Миколаєва"</t>
  </si>
  <si>
    <t xml:space="preserve">Поточний ремонт дороги приватного сектору по вул. Гречишникова від вул. Конопатної до вул. Каразіна у Центральному районі м. Миколаєва" </t>
  </si>
  <si>
    <t>:"Поточний ремонт дорожного покриття по вул.Піщаній від буд.№43 до вул.Маяковського буд.№123 у Центральному районі м.Миколаєва"</t>
  </si>
  <si>
    <t>КП Элу автодоріг</t>
  </si>
  <si>
    <t>Поточний ремонт дорожного покриття по вул.Піщаній від буд.№9до буд.№67 у Центральному районі м.Миколаєва"</t>
  </si>
  <si>
    <t>Поточний ремонт дорожного покриття по вул.Софіївській від буд.№2до буд.№8 у Центральному районі м.Миколаєва"</t>
  </si>
  <si>
    <t xml:space="preserve">”Поточний ремонт дороги приватного сектору по вул. Маршала Чуйкова від буд. №49 до буд. №51 у Центральному районі м. Миколаєва” </t>
  </si>
  <si>
    <t>ФОП Литвиненко Аліна Олегівна</t>
  </si>
  <si>
    <t>Поточний ремонт дороги приватного сектору по вул. 1 Піщана від вул. Верхня до вул. Матвіївська у Центральному районі м. Миколаєва</t>
  </si>
  <si>
    <t>Поточний ремонт дороги приватного сектору по вул. Матвіївська від вул. 1 Піщана до буд. № 57 у Центральному районі м. Миколаєва</t>
  </si>
  <si>
    <t>Поточний ремонт дороги приватного сектору по вул. Верхня від вул. Силікатна до буд. № 79 у Центральному районі м. Миколаєва</t>
  </si>
  <si>
    <t xml:space="preserve">Поточний ремонт дорожнього покриття приватного сектору по вул. Лісовій від буд. №5 до буд. №258 по вул. Силікатній у Центральному районі м. Миколаєва </t>
  </si>
  <si>
    <t xml:space="preserve">Поточний ремонт дорожнього покриття проїзду приватного сектору від буд. №17 Б по вул. Лісовій до буд. №79 по вул. Верхня у Центральному районі м. Миколаєва </t>
  </si>
  <si>
    <t>Поточний ремонт дорожного покриття приватного сектору по вул.Новоросійська у Центральному районі м.Миколаєва</t>
  </si>
  <si>
    <t>ФОП Озейчук</t>
  </si>
  <si>
    <t>поточний ремонт лавок та урн по вул.Соборна(лавки50шт,урни56)</t>
  </si>
  <si>
    <t xml:space="preserve">поточний ремонт лавок та урн </t>
  </si>
  <si>
    <t>ТОВ Укрформдон</t>
  </si>
  <si>
    <t>пот.ремонт майданч.для збору ТПВ вул.В.Морська в р-ні б.203у Центр.р-ні м.Миколаєва</t>
  </si>
  <si>
    <t>поточний ремонт майданчиків для збору ТПВ</t>
  </si>
  <si>
    <t>пот.ремонт майданч.для збору ТПВпо вул.Громадянська в р-ні б.7 у Центр.р-ні м.Миколаєва</t>
  </si>
  <si>
    <t>пот.ремонт майданч.для збору ТПВпо вул.Шнеєрсона в р-ні б.17 у Центр.р-ні м.Миколаєва</t>
  </si>
  <si>
    <t>пот.ремонт майданч.для збору ТПВпо вул.Громадянська ріг вул.Потьомкінська  у Центр.р-ні м.Миколаєва</t>
  </si>
  <si>
    <t>пот.ремонт майданч.для збору ТПВпо вул.Шевченка ріг вул.Московська у Центр.р-ні м.Миколаєва</t>
  </si>
  <si>
    <t>пот.ремонт майданч.для збору ТПВпо вул.Мала Морська ріг вул.Севастопольська у Центр.р-ні м.Миколаєва</t>
  </si>
  <si>
    <t>пот.ремонт майданч.для збору ТПВпо вул.Оберегова,б.6 у Центр.р-ні м.Миколаєва</t>
  </si>
  <si>
    <t>пот.ремонт майданч.для збору ТПВпо ПГУ буд.16 у Центр.р-ні м.Миколаєва</t>
  </si>
  <si>
    <t>пот.ремонт майданч.для збору ТПВпо ПГУ буд.20 у Центр.р-ні м.Миколаєва</t>
  </si>
  <si>
    <t xml:space="preserve">”Поточний ремонт майданчика для збору ТПВ за адресою: вул. 3-я Слобідська, буд. 54 у Центральному районі м. Миколаєва ” </t>
  </si>
  <si>
    <t xml:space="preserve">Поточний ремонт майданчика для збору ТПВ за адресою: вул. 3-я Слобідська, буд. 56-А у Центральному районі м. Миколаєва </t>
  </si>
  <si>
    <t xml:space="preserve">Поточний ремонт майданчика для збору ТПВ за адресою: вул. Чкалова, буд. 110-А у Центральному районі м. Миколаєва” </t>
  </si>
  <si>
    <t xml:space="preserve">Поточний ремонт майданчика для збору ТПВ за адресою: вул. Чкалова, буд. 110-Б у Центральному районі м. Миколаєва” </t>
  </si>
  <si>
    <t xml:space="preserve">Поточний ремонт майданчика для збору ТПВ за адресою: вул. Чкалова, буд. 112 у Центральному районі м. Миколаєва </t>
  </si>
  <si>
    <t>Поточний ремонт майданчика під контейнери для збору ТПВ в районі будинку №2 по вулиці Набережна у Центральному районі м. Миколаєва”</t>
  </si>
  <si>
    <t>ФОП Бровченко С.О.</t>
  </si>
  <si>
    <t>Поточний ремонт майданчика під контейнери для збору ТПВ в районі будинку №4-г по вул.Арх.Старова в Центр.районі м.Миколаєва</t>
  </si>
  <si>
    <t>ФОП Бровченко С.О</t>
  </si>
  <si>
    <t>Поточний ремонт майданчика під контейнери для збору ТПВ в районі будинку №4-в по вул.Арх.Старова в Центр.районі м.Миколаєва</t>
  </si>
  <si>
    <t>ФОП Ваховський М.О.</t>
  </si>
  <si>
    <t>поточний ремонт приміщень</t>
  </si>
  <si>
    <t>поточний ремонт приміщень (5-й поверх, коридор)</t>
  </si>
  <si>
    <t>поточний ремонт електромережи 1 підїзд</t>
  </si>
  <si>
    <t>ФОП Добринов</t>
  </si>
  <si>
    <t>поточний ремонт електромережи 3 підїзд</t>
  </si>
  <si>
    <t>поточний ремонт приміщень (кабінети 3 поверх)</t>
  </si>
  <si>
    <t>ПАТ Буд.комп.Житлопромбут-8</t>
  </si>
  <si>
    <t>поточний ремонт системи опалення та каналізації</t>
  </si>
  <si>
    <t>ФОП Христенко</t>
  </si>
  <si>
    <t>поточний ремонт системи вентиляції в приміщенні</t>
  </si>
  <si>
    <t>ТОВ Атмосфера-климат</t>
  </si>
  <si>
    <t xml:space="preserve"> прокладання проводів, малий ремонт дверних полотен,ановлення металевих дверних полотен, улаштування цементної стяжки, демонтаж, ремонт, монтаж дутьових вентиляторів, монтаж світильників, встановлення унітазів, змішувачів, очищення вручну внутрішніх поверхонь</t>
  </si>
  <si>
    <t>вул. 8-Повздовжня,2с</t>
  </si>
  <si>
    <t>монтаж конструкцій металевих дверей герметичних</t>
  </si>
  <si>
    <t>Дитяча музична школа № 2, адреса: м. Миколаїв, вул. Спаська, 46/8</t>
  </si>
  <si>
    <t>Аварійний ремонт ДМШ № 2  вул. Спаська, 46/8</t>
  </si>
  <si>
    <t xml:space="preserve">поточний ремонт приміщень (каб. № 5, № 4, коридор): ремонт підлоги, ремонт стін, заміна дверей, електромонтажні роботи) </t>
  </si>
  <si>
    <t>ФОП Топор О.В.</t>
  </si>
  <si>
    <t>Дитяча художня школа, адреса: м. Миколаїв, вул. Спаська, 23/1</t>
  </si>
  <si>
    <t xml:space="preserve">Ремонт теплової мережі, та ремонт і облаштування санвузлу технічними виробами ДХШ </t>
  </si>
  <si>
    <t>поточний ремонт внутрішньої та зовнішньої мережі опалення</t>
  </si>
  <si>
    <t>ФОП Баклан І.М.</t>
  </si>
  <si>
    <t xml:space="preserve">Ремонт та облаштування санвузлу технічними виробами ДХШ </t>
  </si>
  <si>
    <t>поточний ремонт та облаштування санвузлу технічними виробами (ремонт стін, заміна труб та ін.)</t>
  </si>
  <si>
    <t>ТОВ Трімінг</t>
  </si>
  <si>
    <t>вул.Озерна,12</t>
  </si>
  <si>
    <t xml:space="preserve">Поточний ремонт дитячого спортивно-ігрового майданчика </t>
  </si>
  <si>
    <t>ТОВ "СМАРТ НИКСТРОЙ" (код 40858857)</t>
  </si>
  <si>
    <t xml:space="preserve">Поточний ремонт спортивного та дитячого  майданчиків </t>
  </si>
  <si>
    <t>ТОВ "СИГМА-Т" (№41907082)</t>
  </si>
  <si>
    <t xml:space="preserve">Поточний ремонт  дитячого ігрового  майданчику </t>
  </si>
  <si>
    <t>ФОП Хіврич В.Г. (№2285501950)</t>
  </si>
  <si>
    <t>Вул.Крилова,38,40,40/1 у Заводському районі  м.Миколаєва</t>
  </si>
  <si>
    <t>Вул.Курортна,5 у Заводському районі  м.Миколаєва</t>
  </si>
  <si>
    <t>Поточний ремонт  дитячого ігрового  майданчику по вул.Курортна,5 у Заводському районі  м.Миколаєва</t>
  </si>
  <si>
    <t>вул. Лазурна,20,26,26а,32 у Заводському районі  м.Миколаєва</t>
  </si>
  <si>
    <t>Поточний ремонт  дитячого спортивного  майданчика по вул. Лазурна,20,26,26а,32 у Заводському районі  м.Миколаєва</t>
  </si>
  <si>
    <t>Заводський район м.Миколаєва</t>
  </si>
  <si>
    <t>Оцінка дитячих ігрових майданчиків</t>
  </si>
  <si>
    <t>ФОП Богатирьов А.П.                 (код 2491211419)</t>
  </si>
  <si>
    <t>Вздовж будинків № 9-А, 9-Б по вул. Лазурна у Заводському районі м.Миколаєва</t>
  </si>
  <si>
    <t xml:space="preserve">Поточний ремонт внутрішньоквартальних проїздів </t>
  </si>
  <si>
    <t>Ввздовж будинку № 8-Б по вул.Київська у Заводському районі м.Миколаєва</t>
  </si>
  <si>
    <t xml:space="preserve">Поточний ремонт внутрішньоквартального проїзду </t>
  </si>
  <si>
    <t>Вздовж будинку № 82 по вул.Біла у Заводському районі м.Миколаєва</t>
  </si>
  <si>
    <t xml:space="preserve">Поточний ремонтвнутрішньоквартадьного проїзду </t>
  </si>
  <si>
    <t>Вздовж будинків № 18-А, 18-Б по вул. Лазурна у Заводському районі м.Миколаєва</t>
  </si>
  <si>
    <t>Поточний ремонт внутрішньоквартальних проїздів вздовж будинків № 18-А, 18-Б по вул. Лазурна у Заводському районі м.Миколаєва</t>
  </si>
  <si>
    <t>Вздовж будинку № 6,8 по вул.Курортна у Заводському районі м.Миколаєва</t>
  </si>
  <si>
    <t>Поточний ремонт внутрішньоквартального проїзду вздовж будинку № 6,8 по вул.Курортна у Заводському районі м.Миколаєва</t>
  </si>
  <si>
    <t>Вздовж будинків № 26, 26-А, по вул. Лазурна у Заводському районі м.Миколаєва</t>
  </si>
  <si>
    <t>Поточний ремонт внутрішньоквартальних проїздів вздовж будинків № 26, 26-А, по вул. Лазурна у Заводському районі м.Миколаєва</t>
  </si>
  <si>
    <t>Вздовж будинків № 15-Б, 15-В по вул. Озерна у Заводському районі м.Миколаєва</t>
  </si>
  <si>
    <t>Поточний ремонт внутрішньоквартальних проїздів вздовж будинків № 15-Б, 15-В по вул. Озерна у Заводському районі м.Миколаєва</t>
  </si>
  <si>
    <t>Вздовж будинку № 15 по вул. Озерна у Заводському районі м.Миколаєва</t>
  </si>
  <si>
    <t>Поточний ремонт внутрішньоквартального проїзду вздовж будинку № 15 по вул. Озерна у Заводському районі м.Миколаєва</t>
  </si>
  <si>
    <t>Вздовж будинків № 8,10, по вул. Озерна у Заводському районі м.Миколаєва</t>
  </si>
  <si>
    <t>Поточний ремонт внутрішньоквартальних проїздів вздовж будинків № 8,10, по вул. Озерна у Заводському районі м.Миколаєва</t>
  </si>
  <si>
    <t>Вздовж будинків № 4-В, 4-Г по вул. Лазурна у Заводському районі м.Миколаєва</t>
  </si>
  <si>
    <t>Поточний ремонт внутрішньоквартальних проїздів вздовж будинків № 4-В, 4-Г по вул. Лазурна у Заводському районі м.Миколаєва</t>
  </si>
  <si>
    <t>Вздовж будинків № 2-Б, 6 по вул. Лазурна у Заводському районі м.Миколаєва</t>
  </si>
  <si>
    <t>Поточний ремонт внутрішньоквартальних проїздів вздовж будинків № 2-Б, 6 по вул. Лазурна у Заводському районі м.Миколаєва</t>
  </si>
  <si>
    <t xml:space="preserve"> Заводський район м.Миколаєва</t>
  </si>
  <si>
    <t>Технічний нагляд Поточний ремонт внутрішньоквартальних проїздів вздовж  у Заводському районі м.Миколаєва</t>
  </si>
  <si>
    <t xml:space="preserve">Технічний нагляд Поточний ремонт внутрішньоквартальних проїздів </t>
  </si>
  <si>
    <t>Вздовж буд.№7 по вул. Г.Гонгадзе у Заводському районі м.Миколаєва</t>
  </si>
  <si>
    <t>Поточний ремонт дорожнього покриття внутрішньоквартального проїзду вздовж буд.№7 по вул. Г.Гонгадзе у Заводському районі м.Миколаєва</t>
  </si>
  <si>
    <t>Поточний ремонт дорожнього покриття внутрішньоквартального проїзду</t>
  </si>
  <si>
    <t>Навпроти будинків по вул.Крилова,19б,19в в Заводському районі м.Миколаєва</t>
  </si>
  <si>
    <t xml:space="preserve">Поточний ремонт тротуару прибудинкової території </t>
  </si>
  <si>
    <t>ФОП Агафонова Т.О. (№2329801884)</t>
  </si>
  <si>
    <t xml:space="preserve">Поточний ремонт внутрішньоквартального тротуару </t>
  </si>
  <si>
    <t>ФОП Царюк С.В. (№2231000227</t>
  </si>
  <si>
    <t>Ввул. Леваневців,25/1 в Заводському районі м.Миколаєва</t>
  </si>
  <si>
    <t xml:space="preserve">Поточний ремонт тротуару прибудинкової теріторії </t>
  </si>
  <si>
    <t>Вул.Біла від вул.Генерала Карпенка до будинку № 58 у приватному секторі Заводського району м.Миколаєва</t>
  </si>
  <si>
    <t>Вздовж будинку № 5 по вул.Дачна у  Заводському районі м.Миколаєва</t>
  </si>
  <si>
    <t>Вул.Курортна до будинку № 5 у  Заводському районі м.Миколаєва</t>
  </si>
  <si>
    <t>Вул.Крилова, 2,4 у  Заводському районі м.Миколаєва</t>
  </si>
  <si>
    <t>Поточний ремонт внутрішньоквартального тротуару</t>
  </si>
  <si>
    <t>Вул.Дмитрієва від вул.Даля до вул.Левадівська (непарна сторона) у приватному секторі Заводського району м.Миколаєва</t>
  </si>
  <si>
    <t>Вул.Шосейна,83  Заводського району м.Миколаєва</t>
  </si>
  <si>
    <t>Вул.Наваринській № 15-а  Заводського району м.Миколаєва</t>
  </si>
  <si>
    <t>Поточний ремонт тротуару по вул.Наваринській № 15-а  Заводського району м.Миколаєва</t>
  </si>
  <si>
    <t>ТОВ "АЯКС-ІІ" (№ 13869225)</t>
  </si>
  <si>
    <t>Вул. Г.Карпенка, 2/1, 2/2 у  Заводському районі у м.Миколаєві</t>
  </si>
  <si>
    <t>Поточний ремонт тротуару по вул. Г.Карпенка, 2/1, 2/2 у  Заводському районі у м.Миколаєві</t>
  </si>
  <si>
    <t>ФОП  Волченко Е.О.</t>
  </si>
  <si>
    <t>Поблизу будинку №25 по вул.Ген.Карпенка ріг вул.Білої у  Заводському районі у м.Миколаєва</t>
  </si>
  <si>
    <t>Поточний ремонт тротуару поблизу будинку №25 по вул.Ген.Карпенка ріг вул.Білої у  Заводському районі у м.Миколаєва</t>
  </si>
  <si>
    <t>Послуги з проведення оцінки майна (зуп.комплекси)</t>
  </si>
  <si>
    <t>Вздовж будинків по вул. Г. Карпенка, 23,23а в приватному секторі Заводського району м.Миколаєва</t>
  </si>
  <si>
    <t>Поточний ремонт тротуару вздовж будинків по вул. Г. Карпенка, 23,23а в приватному секторі Заводського району м.Миколаєва</t>
  </si>
  <si>
    <t>Вздовж будинку № 11 по вул.Бузький бульвар в   Заводському районі м.Миколаєва</t>
  </si>
  <si>
    <t>Поточний ремонт тротуару вздовж будинку № 11 по вул.Бузький бульвар в   Заводському районі м.Миколаєва</t>
  </si>
  <si>
    <t>Вздовж будинків № 19,21 по вул.Озерна у Заводському районі м.Миколаєва</t>
  </si>
  <si>
    <t>Поточний ремонт тротуару вздовж будинків № 19,21 по вул.Озерна у Заводському районі м.Миколаєва</t>
  </si>
  <si>
    <t xml:space="preserve">Поточний ремонт майданчика під контейнери для ТПВ </t>
  </si>
  <si>
    <t xml:space="preserve">Тех.нагляд поточний ремонт майданчика під контейнери для ТПВ </t>
  </si>
  <si>
    <t>Вул.Крилова,46, 46-А у Заводському районі м.Миколаєва</t>
  </si>
  <si>
    <t>Поточний ремонт майданчика під контейнери для ТПВ по вул.Крилова,46, 46-А у Заводському районі м.Миколаєва</t>
  </si>
  <si>
    <t xml:space="preserve">Тех.нагляд Поточний ремонт майданчика під контейнери для ТПВ </t>
  </si>
  <si>
    <t>Вул.Г.Карпенко,30 у Заводському районі м.Миколаєва</t>
  </si>
  <si>
    <t>Поточний ремонт майданчика для збору ТПВ по вул.Г.Карпенко,30 у Заводському районі м.Миколаєва</t>
  </si>
  <si>
    <t xml:space="preserve">Поточний ремонт майданчика для збору ТПВ </t>
  </si>
  <si>
    <t>Вул.Крилова,38 у Заводському районі м.Миколаєва</t>
  </si>
  <si>
    <t>Поточний ремонт майданчика під контейнери для ТПВ по вул.Крилова,38 у Заводському районі м.Миколаєва</t>
  </si>
  <si>
    <t>Пр.Центральний,10 у Заводському районі м.Миколаєва</t>
  </si>
  <si>
    <t>Поточний ремонт майданчика під контейнери для ТПВ по пр.Центральний,10 у Заводському районі м.Миколаєва</t>
  </si>
  <si>
    <t>Бульв.Бузький, 5 у Заводському районі м.Миколаєва</t>
  </si>
  <si>
    <t>Поточний ремонт майданчика для збору ТПВ по бульв.Бузький, 5 у Заводському районі м.Миколаєва</t>
  </si>
  <si>
    <t>Вул.Крилова,54 в Заводському районі м.Миколаєва</t>
  </si>
  <si>
    <t>Поточний ремонт закритого контейнерного майданчика для збору ТПВ по вул.Крилова,54 в Заводському районі м.Миколаєва</t>
  </si>
  <si>
    <t>Вул.Крилова,44а в Заводському районі м.Миколаєва</t>
  </si>
  <si>
    <t>Поточний ремонт майданчика для збору ТПВ по вул.Крилова,44а в Заводському районі м.Миколаєва</t>
  </si>
  <si>
    <t>ФОП Кущ Є.В.</t>
  </si>
  <si>
    <t>Вул.Карпенка 37б в Заводському районі м.Миколаєва</t>
  </si>
  <si>
    <t>Поточний ремонт майданчика для збору ТПВ по вул.Карпенка 37б в Заводському районі м.Миколаєва</t>
  </si>
  <si>
    <t>Вул.Крилова,44 в Заводському районі м.Миколаєва</t>
  </si>
  <si>
    <t>Поточний ремонт майданчика для збору ТПВ по вул.Крилова,44 в Заводському районі м.Миколаєва</t>
  </si>
  <si>
    <t>Бульв. Бузький , 3Б в Заводському районі м.Миколаєва</t>
  </si>
  <si>
    <t>Поточний ремонт майданчика для збору ТПВ по бульв. Бузький , 3Б в Заводському районі м.Миколаєва</t>
  </si>
  <si>
    <t xml:space="preserve">Поточний ркемонт мереж зовнішнього освітлення </t>
  </si>
  <si>
    <t>КП ГДМБ (№ 03331466)</t>
  </si>
  <si>
    <t>Вул.Шмідта до мосту через Бузький лиман в мкр.Велика Корениха в Заводському районі м.Миколаєва</t>
  </si>
  <si>
    <t>Поточний ремонт мереж зовнішнього освітлення по вул.Шмідта до мосту через Бузький лиман в мкр.Велика Корениха в Заводському районі м.Миколаєва</t>
  </si>
  <si>
    <t>Вул. Біла-вул. Карпенка м.Миколаїв</t>
  </si>
  <si>
    <t>Поточний ремонт мереж зовнішнього освітлення за адресою: вул. Біла-вул. Карпенка м.Миколаїв</t>
  </si>
  <si>
    <t>ТОВ "Светолюкс-Єлектромонтаж" (№30975988)</t>
  </si>
  <si>
    <t>Вул. Біла, 65 м.Миколаїв</t>
  </si>
  <si>
    <t>Поточний ремонт мереж зовнішнього освітлення за адресою: вул. Біла, 65 м.Миколаїв</t>
  </si>
  <si>
    <t>Вул. Г.Карпенка ріг вул.Дачна  в Заводському районі м.Миколаєва</t>
  </si>
  <si>
    <t>Поточний ремонт мереж зовнішнього освітлення за адресою: вул. Г.Карпенка ріг вул.Дачна  в Заводському районі м.Миколаєва</t>
  </si>
  <si>
    <t>Вул. Леваневців вздовж будинків № 29,№ 53/1  в Заводському районі м.Миколаєва</t>
  </si>
  <si>
    <t>Поточний ремонт мереж зовнішнього освітлення по вул. Леваневців вздовж будинків № 29,№ 53/1  в Заводському районі м.Миколаєва</t>
  </si>
  <si>
    <t>Вул. 5 Слобідська вздовж будинків № 123-127  в Заводському районі м.Миколаєва</t>
  </si>
  <si>
    <t>Поточний ремонт мереж зовнішнього освітлення по вул. 5 Слобідська вздовж будинків № 123-127  в Заводському районі м.Миколаєва</t>
  </si>
  <si>
    <t>Вул.Богородична від вул.Ліскова до вул.Нова  в Заводському районі м.Миколаєва</t>
  </si>
  <si>
    <t>Поточний ремонт мереж зовнішнього освітлення по вул.Богородична від вул.Ліскова до вул.Нова  в Заводському районі м.Миколаєва</t>
  </si>
  <si>
    <t>Вул.2-а Слобідська від вул.Погранична до вул.Кузнецька у Заводському районі м.Миколаєва</t>
  </si>
  <si>
    <t xml:space="preserve">Поточний ремонт дорожнього покриття </t>
  </si>
  <si>
    <t>Вул.3-а Слобідська від вул.Погранична до вул.Чкалова у Заводському районі м.Миколаєва</t>
  </si>
  <si>
    <t>Вул.4-а Слобідська від вул.Млинна до вул.Чкалова у Заводському районі м.Миколаєва</t>
  </si>
  <si>
    <t>Вул.5-а Слобідська від вул.Погранична до вул.Кузнецька у Заводському районі м.Миколаєва</t>
  </si>
  <si>
    <t>Вул.Громадянська від вул.Погранична до вул. Млинна у Заводському районі м.Миколаєва</t>
  </si>
  <si>
    <t>Поточний ремонт дорожнього покриття по вул.Громадянська від вул.Погранична до вул. Млинна у Заводському районі м.Миколаєва</t>
  </si>
  <si>
    <t>Вул. 1  Слобідська від вул.Погранична до вул. Чкалова у Заводському районі м.Миколаєва</t>
  </si>
  <si>
    <t>Поточний ремонт дорожнього покриття по вул. 1  Слобідська від вул.Погранична до вул. Чкалова у Заводському районі м.Миколаєва</t>
  </si>
  <si>
    <t>Вул. Левадівська у Заводському районі м.Миколаєва</t>
  </si>
  <si>
    <t>Поточний ремонт дорожнього покриття по вул. Левадівська у Заводському районі м.Миколаєва</t>
  </si>
  <si>
    <t>Вул. Садова у Заводському районі м.Миколаєва</t>
  </si>
  <si>
    <t>Поточний ремонт дорожнього покриття по вул. Садова у Заводському районі м.Миколаєва</t>
  </si>
  <si>
    <t>Вул.  Богородична у Заводському районі м.Миколаєва</t>
  </si>
  <si>
    <t>Поточний ремонт дорожнього покриття по вул.  Богородична у Заводському районі м.Миколаєва</t>
  </si>
  <si>
    <t>Вул. Комкова у Заводському районі м.Миколаєва</t>
  </si>
  <si>
    <t>Поточний ремонт дорожнього покриття по вул. Комкова у Заводському районі м.Миколаєва</t>
  </si>
  <si>
    <t>Пров.Кузнечний у Заводському районі м.Миколаєва</t>
  </si>
  <si>
    <t>Поточний ремонт дорожнього покриття по пров.Кузнечний у Заводському районі м.Миколаєва</t>
  </si>
  <si>
    <t>Технічний нагляд Поточний ремонт дорожнього покриття у Заводському районі м.Миколаєва</t>
  </si>
  <si>
    <t>Вул.Даля до пров.Суднобудівників у Заводському районі м.Миколаєва</t>
  </si>
  <si>
    <t>Поточний ремонт дорожнього покриття по Новосільська від вул.Даля до пров.Суднобудівників у Заводському районі м.Миколаєва</t>
  </si>
  <si>
    <t xml:space="preserve">Благоустрій зони відпочинку </t>
  </si>
  <si>
    <t>ФОП Ваховський Максим Олегович (№ 3072218395)</t>
  </si>
  <si>
    <t>ТОВ "ПРОМБАЗИС"</t>
  </si>
  <si>
    <t>ТОВ "Приватбуд" (30565794)</t>
  </si>
  <si>
    <t>ТОВ "Миколаївбудінвест"</t>
  </si>
  <si>
    <t xml:space="preserve">Благоустрій скверу </t>
  </si>
  <si>
    <t>Поточний ремонт опорного пункту по вул.Озерна,12</t>
  </si>
  <si>
    <t xml:space="preserve">ПП "Метеор-Юг" </t>
  </si>
  <si>
    <t>ФОП Коробєйніков В.В.</t>
  </si>
  <si>
    <t>ФОП Штангей Л.О.</t>
  </si>
  <si>
    <t>Миколаївська 
загальноосвітня школа І-ІІІ ступенів № 12
Миколаївської міської ради Миколаївської області</t>
  </si>
  <si>
    <t xml:space="preserve"> оплата  за послуги з улаштування блискавко захисту будівлі ЗОШ№ 12  в м.Миколаєві                                         </t>
  </si>
  <si>
    <t xml:space="preserve"> послуги з улаштування блискавкозахисту в ЗОШ №46 в м.Миколаєві</t>
  </si>
  <si>
    <t>Будинок учителя</t>
  </si>
  <si>
    <t>ТОВ "Строй Мир Индастриз"</t>
  </si>
  <si>
    <t xml:space="preserve"> послуги з улаштування блискавко захисту будівлі ЗОШ№ 12  в м.Миколаєві                                         </t>
  </si>
  <si>
    <t xml:space="preserve"> послуги з улаштування блискавко захисту будівлі ЗОШ№ 17  в м.Миколаєві                                         </t>
  </si>
  <si>
    <t>поточний ремонт: вогнезахисна обробка дерев'яних конструкцій покрівлі будівлі ЗОШ № 53 в м.Миколаєві</t>
  </si>
  <si>
    <t xml:space="preserve">54022
м.Миколаїв                                            вул. Прибугська, 83                         </t>
  </si>
  <si>
    <t xml:space="preserve"> Міська станція юних натуралістів</t>
  </si>
  <si>
    <t>поточний ремонт, встановлення протипожежних сертифікованих дверей у приміщенні газової котельні МСЮН м.Миколаїв</t>
  </si>
  <si>
    <t>ПП "Сова"</t>
  </si>
  <si>
    <t>поточний ремонт приміщення палацу творчості учнів м.Миколаїв</t>
  </si>
  <si>
    <t>54002
м. Миколаїв
вул. Корабелів, 18</t>
  </si>
  <si>
    <t xml:space="preserve">Будинок творчості дітей та юнацтва Заводського району </t>
  </si>
  <si>
    <t>поточний ремонт вогнезахисна обробка дерев'яних конструкцій покрівлі БТДЮ Заводського району м.Миколаєва</t>
  </si>
  <si>
    <t>54052
м. Миколаїв
прт. Корабелів, 12/1</t>
  </si>
  <si>
    <t>Дитячий центр позашкільної роботи Корабельного району м.Миколаєва</t>
  </si>
  <si>
    <t>поточний ремонт приміщень в ДЦ Корабельного району м.Миколаєва</t>
  </si>
  <si>
    <t>ФОП Котков В.В.</t>
  </si>
  <si>
    <t xml:space="preserve">надання послуг з виконання проектної документації на влаштування приладу обліку тепла у ПТУ  м.Миколаєва </t>
  </si>
  <si>
    <t xml:space="preserve">надання послуг з виконання проектної документації на влаштування приладу обліку тепла у ДЦ Корабельного района  м.Миколаєва </t>
  </si>
  <si>
    <t xml:space="preserve">послуги з виконання проектної документації влаштування приладу обліку тепла у Будинку учителя  м. Миколаєві   </t>
  </si>
  <si>
    <t>поточний ремонт приміщень із заміною металопластикових вікон у ДНЗ № 95 м.Миколаєві</t>
  </si>
  <si>
    <t xml:space="preserve">  поточний ремонт системи опалення ДНЗ № 110 м.Миколаїв </t>
  </si>
  <si>
    <t>ТОВ "ГЕРК"</t>
  </si>
  <si>
    <t>54034                               м. Миколаїв                        прт. Богоявлепнський, 24/1</t>
  </si>
  <si>
    <t>Дошкільний навчальний заклад № 93 «Ювілейний» м.Миколаєва</t>
  </si>
  <si>
    <t>поточний ремонт приміщень з заміною металопластикових вікон у ДНЗ № 93 у м.Миколаєві</t>
  </si>
  <si>
    <t>54052                                   м. Миколаїв                        вул. Артема, 6</t>
  </si>
  <si>
    <t>Дошкільний навчальний заклад № 125 «Іскорка» м.Миколаєва</t>
  </si>
  <si>
    <t>поточний ремонт приміщень із заміною дверей у ДНЗ №125 у м.Миколаєві</t>
  </si>
  <si>
    <t xml:space="preserve"> установка АПС, системи оповіщення про пожежну та пожежегасіння в приміщеннях ДНЗ №75 м.Миколаїв</t>
  </si>
  <si>
    <t>ФОП Аксьонов А.М.</t>
  </si>
  <si>
    <t>поточний ремонт системи водопостачання ДНЗ №130 у м.Миколаєві</t>
  </si>
  <si>
    <t>54038                                  м. Миколаїв                        вул. Крилова, 7-Б</t>
  </si>
  <si>
    <t>Дошкільний навчальний заклад № 64 «Барвінок» м.Миколаєва</t>
  </si>
  <si>
    <t>виконання проекту улаштування блискавкозахисту будівлі ДНЗ№ 64 у м.Миколаєві</t>
  </si>
  <si>
    <t>МП "Орбіта"</t>
  </si>
  <si>
    <t>54058                                   м. Миколаїв                        вул. Лазурна, 44</t>
  </si>
  <si>
    <t>Дошкільний навчальний заклад № 49 «Марічка» м.Миколаєва</t>
  </si>
  <si>
    <t>поточний ремонт системи електропостачання ДНЗ № 49  м.Миколаїв</t>
  </si>
  <si>
    <t>54018                                м. Миколаїв                        вул. Чайковського, 24</t>
  </si>
  <si>
    <t>Дошкільний навчальний заклад № 65 «Малятко» м.Миколаєва</t>
  </si>
  <si>
    <t xml:space="preserve">поточний ремонт електромережі у ДНЗ № 65 у м.Миколаєві                                                                                              </t>
  </si>
  <si>
    <t xml:space="preserve">поточний ремонт приміщень в ДНЗ № 49 у м.Миколаєві                                                                   </t>
  </si>
  <si>
    <t>54058                                   м. Миколаїв                        вул. Лазурна, 22</t>
  </si>
  <si>
    <t>Дошкільний навчальний заклад № 12 «Кораблік» м.Миколаєва</t>
  </si>
  <si>
    <t xml:space="preserve">поточний ремонт приміщень в ДНЗ № 12 у м.Миколаєві                                                                                          </t>
  </si>
  <si>
    <t>ТОВ "Іннтехно"</t>
  </si>
  <si>
    <t>54003                                   м. Миколаїв                        вул. Чкалова, 118-А</t>
  </si>
  <si>
    <t>Дошкільний навчальний заклад № 2 «Берізка» м.Миколаєва</t>
  </si>
  <si>
    <t xml:space="preserve">поточний ремонт приміщень в ДНЗ № 2 у м.Миколаєві                                                                                                </t>
  </si>
  <si>
    <t>54034                                       м. Миколаїв                        прт. Богоявленський, 24/1</t>
  </si>
  <si>
    <t xml:space="preserve">послуги з виконання проектної документації улаштування системи пожежної сигналізації приміщень ДНЗ № 93  у м.Миколаєві    </t>
  </si>
  <si>
    <t>ФОП Кирюшко О.В.</t>
  </si>
  <si>
    <t xml:space="preserve">надання послуг з виконання проектної документації на влаштування приладу обліку тепла у ДНЗ № 82 у м.Миколаєва </t>
  </si>
  <si>
    <t>54030                                   м. Миколаїв                        вул. Терасна, 12-а</t>
  </si>
  <si>
    <t>Дошкільний навчальний заклад № 74 «Якорьок» м.Миколаєва</t>
  </si>
  <si>
    <t xml:space="preserve">надання послуг з виконання проектної документації на влаштування приладу обліку тепла у ДНЗ № 74 у м.Миколаєва  </t>
  </si>
  <si>
    <t>54001                                   м. Миколаїв                        вул. Макарова, 62-а</t>
  </si>
  <si>
    <t>Дошкільний навчальний заклад № 128 «Сонечко» м.Миколаєва</t>
  </si>
  <si>
    <t xml:space="preserve">надання послуг з виконання проектної документації на влаштування приладу обліку тепла у ДНЗ № 128 у м.Миколаєва   </t>
  </si>
  <si>
    <t>54018                                      м. Миколаїв                        вул. Чайковського, 16</t>
  </si>
  <si>
    <t xml:space="preserve">поточний ремонт приміщень із заміною вікон у ДНЗ №71 у м.Миколаєві </t>
  </si>
  <si>
    <t>54055                                      м. Миколаїв                        вул. Севастопільська, 43</t>
  </si>
  <si>
    <t>Дошкільний навчальний заклад № 94 «Марійка» м.Миколаєва</t>
  </si>
  <si>
    <t xml:space="preserve">поточний ремонт приміщень у ДНЗ №94 у м.Миколаєві </t>
  </si>
  <si>
    <t>ПП "Монолітбудсервіс"</t>
  </si>
  <si>
    <t>54052                                      м. Миколаїв                        вул.Генерала Попеля, 164</t>
  </si>
  <si>
    <t>Миколаївська
загальноосвітня школа І-ІІІ ступенів № 48
Миколаївської міської ради Миколаївської області</t>
  </si>
  <si>
    <t>поточний ремонт системи опалення у ЗОШ№ 48 у м.Миколаєві</t>
  </si>
  <si>
    <t xml:space="preserve">поточний ремонт приміщень із заміною дверей у ЗОШ№ 48 у м.Миколаєві </t>
  </si>
  <si>
    <t>54056                                     м. Миколаїв                        пр.Миру, 23Г</t>
  </si>
  <si>
    <t xml:space="preserve">Миколаївський Юридичний ліцей
Миколаївської міської ради Миколаївської області
</t>
  </si>
  <si>
    <t xml:space="preserve">поточний ремонт харчоблоку у юридичному ліцеї у м.Миколаєві </t>
  </si>
  <si>
    <t>54038                                     м. Миколаїв                        вул. Курортна, 2А</t>
  </si>
  <si>
    <t>Миколаївська
загальноосвітня школа І-ІІІ ступенів № 6
Миколаївської міської ради Миколаївської області</t>
  </si>
  <si>
    <t>поточний ремонт електромережі у ЗОШ№ 6 у м.Миколаєві</t>
  </si>
  <si>
    <t>54051                                      м. Миколаїв                        вул.Кобзарська, 15</t>
  </si>
  <si>
    <t>Миколаївська
загальноосвітня школа І-ІІІ ступенів № 49
Миколаївської міської ради Миколаївської області</t>
  </si>
  <si>
    <t xml:space="preserve">поточний ремонт системи водопостачання в ЗОШ № 49 у м.Миколаєві                                                                                       </t>
  </si>
  <si>
    <t>54052                                      м. Миколаїв                        вул.Океанівська, 12</t>
  </si>
  <si>
    <t>Миколаївська
загальноосвітня школа І-ІІІ ступенів № 33
Миколаївської міської ради Миколаївської області</t>
  </si>
  <si>
    <t xml:space="preserve">поточний ремонт системи водопостачання в ЗОШ № 33 у м.Миколаєві                                                                                                  </t>
  </si>
  <si>
    <t>54017                                                      м. Миколаїв                        вул.Лягіна, 28</t>
  </si>
  <si>
    <t>Миколаївська
загальноосвітня школа І-ІІІ ступенів № 34
Миколаївської міської ради Миколаївської області</t>
  </si>
  <si>
    <t xml:space="preserve">послуги з розробки проектної документації на установку блискавкозахисту будівлі ЗОШ № 34  м.Миколаєва  </t>
  </si>
  <si>
    <t>ТОВ "Охрана"</t>
  </si>
  <si>
    <t xml:space="preserve">поточний ремонт системи опалення у ЗОШ № 48 м.Миколаєва  </t>
  </si>
  <si>
    <t>54018                                                      м. Миколаїв                        вул.Театральна, 41</t>
  </si>
  <si>
    <t>Гімназія № 41
Миколаївської міської ради Миколаївської області</t>
  </si>
  <si>
    <t xml:space="preserve">поточний ремонт спортзалу у гімназії № 41 м. Миколаєва  </t>
  </si>
  <si>
    <t xml:space="preserve">послуги з виконання проектної документації влаштування приладу обліку тепла у ПУГ  у м. Миколаєві     </t>
  </si>
  <si>
    <t>послуги з виконання проектної документації влаштування приладу обліку тепла у ЗОШ№ 61   у м. Миколаєві</t>
  </si>
  <si>
    <t>54037
м. Миколаїв
вул. Свободна, 38</t>
  </si>
  <si>
    <t>Миколаївська
загальноосвітня школа І-ІІІ ступенів № 14
Миколаївської міської ради Миколаївської області</t>
  </si>
  <si>
    <t xml:space="preserve">поточний ремонт системи каналізації у ЗОШ № 14 м.Миколаєва  </t>
  </si>
  <si>
    <t>54052
м. Миколаїв
прт. Корабелів, 12-Г</t>
  </si>
  <si>
    <t>Гімназія № 3
Миколаївської міської ради Миколаївської області</t>
  </si>
  <si>
    <t>поточний ремонт приміщень із заміною дверей  гімназія № 3</t>
  </si>
  <si>
    <t xml:space="preserve">поточний ремонт системи водопостачання ЗОШ № 52 у м.Миколаєві  </t>
  </si>
  <si>
    <t>54025                               м. Миколаїв                       пров.Парусний, 3</t>
  </si>
  <si>
    <t xml:space="preserve">Класичний ліцей Миколаївської міської ради Миколаївської області
</t>
  </si>
  <si>
    <t xml:space="preserve">поточний ремонт приміщення Класичного ліцею провулок Парусний,3 у м.Миколаєві </t>
  </si>
  <si>
    <t>ПП "Олкріс"</t>
  </si>
  <si>
    <t xml:space="preserve">поточний ремонт системи опалення у ЗОШ № 12 у м.Миколаєві </t>
  </si>
  <si>
    <t>54002
м. Миколаїв, вул. Погранична, 143</t>
  </si>
  <si>
    <t>Миколаївська
загальноосвітня школа І-ІІІ ступенів № 36
Миколаївської міської ради Миколаївської області</t>
  </si>
  <si>
    <t>поточна інвентаризація, виготовлення технічного паспорту, довідка ДБАІ по ЗОШ № 36 м.Миколаїв</t>
  </si>
  <si>
    <t>КП "Миколаївське міжміське бюро технічної інвентаризації"</t>
  </si>
  <si>
    <t xml:space="preserve"> поточний ремонт будівлі з заміною віконних решіток в ЗОШ № 12 м.Миколаєві</t>
  </si>
  <si>
    <t>ФОП Теслюк С.В.</t>
  </si>
  <si>
    <t>54056                                  м.Миколаїв  пр.Миру,21-б</t>
  </si>
  <si>
    <t xml:space="preserve">Миколаївський спеціальний навчально-виховний комплекс  для дітей із зниженим зором 
Інгульський р-н
</t>
  </si>
  <si>
    <t xml:space="preserve">поточний ремонт приміщень із заміною дверей у СНВК м.Миколаєва </t>
  </si>
  <si>
    <t xml:space="preserve">поточний ремонт приміщення з заміною вікон в БТДЮ Інгульського району </t>
  </si>
  <si>
    <t>ФОП Жуковський В.Є.</t>
  </si>
  <si>
    <t xml:space="preserve">поточний ремонт системи газопостачання з встановленням модему в ДНЗ № 128 в м.Миколаєві </t>
  </si>
  <si>
    <t>ПП "Югтепломер-Сервіс"</t>
  </si>
  <si>
    <t>поточний ремонт системи газопостачання з встановленням модему в ДНЗ № 82  в м.Миколаєві</t>
  </si>
  <si>
    <t xml:space="preserve">поточний ремонт системи газопостачання з встановленням модему в ДНЗ № 93 в м.Миколаєві </t>
  </si>
  <si>
    <t>54018                                       м. Миколаїв                        вул. Театральна, 25/1</t>
  </si>
  <si>
    <t>Дошкільний навчальний заклад № 60 «Горобинонька» м.Миколаєва</t>
  </si>
  <si>
    <t xml:space="preserve">поточний ремонт приміщень із заміною дверей у ДНЗ № 60 м.Миколаєва </t>
  </si>
  <si>
    <t>54038 м.Миколаїв вул. Курортна, 1</t>
  </si>
  <si>
    <t>Дошкільний навчальний заклад № 78  "Росинка" м.Миколаєва</t>
  </si>
  <si>
    <t>поточний ремонт приміщення з заміною металопласатикових вікон та дверей в ДНЗ № 78 м.Миколаєва</t>
  </si>
  <si>
    <t xml:space="preserve">54040                                  м.Миколаїв  вул.Карпенко,1 </t>
  </si>
  <si>
    <t xml:space="preserve">Дошкільний навчальний заклад № 23 «Теремок» м.Миколаєва
</t>
  </si>
  <si>
    <t xml:space="preserve">поточний ремонт харчоблоку у ДНЗ № 23 у м.Миколаєві </t>
  </si>
  <si>
    <t>54051                                   м. Миколаїв                        вул. Океанівська, 43</t>
  </si>
  <si>
    <t>Дошкільний навчальний заклад № 103 «Берегиня» м.Миколаєва</t>
  </si>
  <si>
    <t xml:space="preserve">поточний ремонт системи електропостачання із заміною лічильників електроенергії у ДНЗ № 103 у м.Миколаєві </t>
  </si>
  <si>
    <t xml:space="preserve">поточний ремонт покрівлі ДНЗ № 99  м.Миколаїв </t>
  </si>
  <si>
    <t>поточний ремонт системи газопостачання з встановленням модему в ДНЗ № 125 вул.Океанівська,6 в м.Миколаєві</t>
  </si>
  <si>
    <t xml:space="preserve">поточний ремонт системи газопостачання з встановленням модему в ДНЗ № 64 вул.Крилова,7-а, в м.Миколаєві </t>
  </si>
  <si>
    <t>поточний ремонт приміщень в ДНЗ № 85  в м.Миколаєві</t>
  </si>
  <si>
    <t>ФОП Решетняк Є.В.</t>
  </si>
  <si>
    <t>54052                               м. Миколаїв                       пр. Корабелів, 4-А</t>
  </si>
  <si>
    <t>Дошкільний навчальний заклад № 111 «Буратіно» м.Миколаєва</t>
  </si>
  <si>
    <t>поточний ремонт системи газопостачання з встановленням модему в ДНЗ № 111  в м.Миколаєві</t>
  </si>
  <si>
    <t xml:space="preserve">поточний ремонт системи газопостачання з встановленням модему в ДНЗ № 78  в м.Миколаєві </t>
  </si>
  <si>
    <t xml:space="preserve">поточний ремонт системи газопостачання з встановленням модему в ДНЗ № 65  в м.Миколаєві </t>
  </si>
  <si>
    <t>поточний ремонт системи газопостачання з встановленням модему в ДНЗ №23 в м.Миколаєві</t>
  </si>
  <si>
    <t xml:space="preserve">54030                                  м.Миколаїв  вул.Шевченко,38 </t>
  </si>
  <si>
    <t xml:space="preserve">Дошкільний навчальний заклад № 22 «Ялинка» м.Миколаєва
</t>
  </si>
  <si>
    <t xml:space="preserve">поточний ремонт системи газопостачання з встановленням модему в ДНЗ № 22 в м.Миколаєві </t>
  </si>
  <si>
    <t xml:space="preserve">54051                                  м.Миколаїв  вул.Попеля,156 </t>
  </si>
  <si>
    <t xml:space="preserve">Дошкільний навчальний заклад № 134 «Журавлик» м.Миколаєва
</t>
  </si>
  <si>
    <t xml:space="preserve">поточний ремонт приміщень у ДНЗ №134 у м.Миколаєві </t>
  </si>
  <si>
    <t xml:space="preserve">поточний ремонт системи газопостачання з встановленням модему в ДНЗ №70  в м.Миколаєві </t>
  </si>
  <si>
    <t xml:space="preserve">поточний ремонт системи опалення ДНЗ №118 у м.Миколаєві </t>
  </si>
  <si>
    <t xml:space="preserve">поточний ремонт приміщень ДНЗ № 64 м.Миколаїв </t>
  </si>
  <si>
    <t xml:space="preserve">поточний ремонт двору ДНЗ № 64 м.Миколаїв </t>
  </si>
  <si>
    <t xml:space="preserve">поточний ремонт приміщень у ДНЗ № 65 у м.Миколаєві </t>
  </si>
  <si>
    <t>Дошкільний навчальний заклад №  92  "Світлячок"  м.Миколаєва</t>
  </si>
  <si>
    <t xml:space="preserve">поточний ремонт: вогнегасна обробка деревини ДНЗ № 92 в м.Миколаєві </t>
  </si>
  <si>
    <t>54052                                  м.Миколаїв  вул. Генерала Попеля,79</t>
  </si>
  <si>
    <t xml:space="preserve">Дошкільний навчальний заклад № 138  м.Миколаєва
</t>
  </si>
  <si>
    <t xml:space="preserve">поточний ремонт системи автоматики безпеки та регулювання водогрійного котла ДНЗ №138 в м. Миколаєва </t>
  </si>
  <si>
    <t xml:space="preserve">54037                                  м.Миколаїв  вул.Космодем'янської,12-А </t>
  </si>
  <si>
    <t xml:space="preserve">Дошкільний навчальний заклад № 131 «Калинонька» м.Миколаєва
</t>
  </si>
  <si>
    <t xml:space="preserve">поточний ремонт системи автоматики безпеки та регулювання двох водогрійних котлів ДНЗ № 131 в м.Миколаєва </t>
  </si>
  <si>
    <t xml:space="preserve">поточний ремонт системи автоматики безпеки та регулювання водогрійного котла ДНЗ № 70 в м. Миколаєва </t>
  </si>
  <si>
    <t xml:space="preserve">поточний ремонт системи автоматики безпеки та регулювання водогрійного котла ДНЗ № 47 в м. Миколаєва </t>
  </si>
  <si>
    <t xml:space="preserve">поточний  ремонт приміщень ДНЗ № 2 </t>
  </si>
  <si>
    <t>поточний ремонт приміщень ДНЗ № 22</t>
  </si>
  <si>
    <t xml:space="preserve">поточний ремонт системи автоматики безпеки та регулювання водогрійного котла по котельній ДНЗ № 71 в м.Миколаєва </t>
  </si>
  <si>
    <t xml:space="preserve">поточний ремонт системи опалення ДНЗ №99 м.Миколаєва </t>
  </si>
  <si>
    <t xml:space="preserve"> поточний ремонт приміщень у ДНЗ № 60 у м.Миколаєві </t>
  </si>
  <si>
    <t>57156                               м. Миколаїв                                   Велика Корениха                  вул.Гарнізонна, 10</t>
  </si>
  <si>
    <t>Миколаївська
загальноосвітня школа І-ІІІ ступенів № 23
Миколаївської міської ради Миколаївської області</t>
  </si>
  <si>
    <t>поточний ремонт приміщень ЗОШ № 23 м.Миколаєва</t>
  </si>
  <si>
    <t>54050                               м. Миколаїв                        вул.Металургів, 97/1</t>
  </si>
  <si>
    <t>Миколаївська
загальноосвітня школа І-ІІІ ступенів № 40
Миколаївської міської ради Миколаївської області</t>
  </si>
  <si>
    <t>поточний ремонт системи електропостачання із заміною лічильника електроенергії у ЗОШ № 40 у м.Миколаєві</t>
  </si>
  <si>
    <t xml:space="preserve">поточний ремонт приміщень із заміною дверей у ЗОШ № 44 у м.Миколаєві </t>
  </si>
  <si>
    <t>54052
м. Миколаїв
пр. Корабелів, 10</t>
  </si>
  <si>
    <t>Миколаївська
загальноосвітня школа І-ІІІ ступенів № 54
Миколаївської міської ради Миколаївської області</t>
  </si>
  <si>
    <t>поточний ремонт водопостачання ЗОШ№ 54 у. м.Миколаєві</t>
  </si>
  <si>
    <t>ТОВ "ІННТЕХНО"</t>
  </si>
  <si>
    <t>54025
м. Миколаїв
вул. Оберегова, 1</t>
  </si>
  <si>
    <t>Миколаївська
загальноосвітня школа І-ІІІ ступенів № 32
Миколаївської міської ради Миколаївської області</t>
  </si>
  <si>
    <t xml:space="preserve"> поточний ремонт приміщень ЗОШ№ 32 у м.Миколаєві</t>
  </si>
  <si>
    <t>ТОВ "Трімінг"</t>
  </si>
  <si>
    <t xml:space="preserve">поточний ремонт системи електропостачання із заміною лічильника електроенергії у ЗОШ № 20 у м.Миколаєві </t>
  </si>
  <si>
    <t xml:space="preserve">поточний ремонт системи газопостачання з встановленням можему в ЗОШ № 20  в м.Миколаєві </t>
  </si>
  <si>
    <t xml:space="preserve">поточний ремонт системи газопостачання з встановленням можему в ЗОШ № 6 в м.Миколаєві </t>
  </si>
  <si>
    <t xml:space="preserve">поточний ремонт системи газопостачання з встановленням можему в ЗОШ № 6  в м.Миколаєві </t>
  </si>
  <si>
    <t>54034                                     м. Миколаїв                        вул. Чайковського, 11А</t>
  </si>
  <si>
    <t>Миколаївська
загальноосвітня школа І-ІІІ ступенів № 26
Миколаївської міської ради Миколаївської області</t>
  </si>
  <si>
    <t xml:space="preserve">поточний ремонт приміщення з заміною металопластикових вікон та дверей ЗОШ № 26 в м.Миколаєві </t>
  </si>
  <si>
    <t>КНВП "ТРІБОТЕХНІКА"</t>
  </si>
  <si>
    <t xml:space="preserve">поточний ремонт системи газопостачання з встановленням можему в ЗОШ № 26  в м.Миколаєві </t>
  </si>
  <si>
    <t xml:space="preserve">поточний ремонт приміщень із заміною дверей у ЗОШ № 14 у м.Миколаєві </t>
  </si>
  <si>
    <t>54038
м. Миколаїв, вул. Дачна, 2</t>
  </si>
  <si>
    <t>Миколаївська
загальноосвітня школа І-ІІІ ступенів №18
Миколаївської міської ради Миколаївської області</t>
  </si>
  <si>
    <t xml:space="preserve">поточний ремонт приміщень у ЗОШ № 18 у м.Миколаєві </t>
  </si>
  <si>
    <t xml:space="preserve">поточний ремонт двору у ЗОШ № 37 в м.Миколаїв </t>
  </si>
  <si>
    <t>54052                                                      м. Миколаїв                        пр.Корабелів, 12-Г</t>
  </si>
  <si>
    <t>поточний ремонт санвузла гімназії № 3  в м.Миколаєві</t>
  </si>
  <si>
    <t>поточний ремонт системи водопостачання у ЗОШ № 51 в м. Миколаєві</t>
  </si>
  <si>
    <t>54051                                                  м. Миколаїв                        вул.Океанівська, 9</t>
  </si>
  <si>
    <t>Миколаївський
Економічний Ліцей № 1
Миколаївської міської ради Миколаївської області</t>
  </si>
  <si>
    <t>поточний ремонт приміщень у Ліцеї № 1 у м.Миколаєві</t>
  </si>
  <si>
    <t>поточний ремонт з поточного ремонту системи опалення ЗОШ№ 46 у  м.Миколаєві</t>
  </si>
  <si>
    <t xml:space="preserve">поточний ремонт системи автоматики безпеки та регулювання водогрійного котла ЗОШ№ 49 у м. Миколаєва </t>
  </si>
  <si>
    <t xml:space="preserve"> послуги з регулювання роботи систем вентиляції згідно проектних значень і паспортизації систем вентиляції по обєкту "Капітальний ремонт ЗОШ№ 36" в м.Миколаєві </t>
  </si>
  <si>
    <t>ТОВ "фірма "Металбудсервіс"</t>
  </si>
  <si>
    <t>54030
м. Миколаїв, вул. Нікольська, 6</t>
  </si>
  <si>
    <t>Миколаївська 
загальноосвітня школа І-ІІІ ступенів № 39
Миколаївської міської ради Миколаївської області</t>
  </si>
  <si>
    <t xml:space="preserve"> оплата за технічне обстеження стану будівлі ЗОШ№ 39 у м.Миколаєві </t>
  </si>
  <si>
    <t>ТОВ НДЦ "Будівельних конструкцій"</t>
  </si>
  <si>
    <t>Миколаївська
загальноосвітня школа І-ІІІ ступенів № 7
Миколаївської міської ради Миколаївської області</t>
  </si>
  <si>
    <t xml:space="preserve">поточний ремонт двору ЗОШ№ 7  у м.Миколаєві </t>
  </si>
  <si>
    <t xml:space="preserve">поточний ремонт харчоблоку у Юридичному ліцеї у м.Миколаєві </t>
  </si>
  <si>
    <t>поточний ремонт санвузлів у ЗОШ№ 37 м.Миколаєві</t>
  </si>
  <si>
    <t>54007                              м. Миколаїв                        вул.О.Янати, 70</t>
  </si>
  <si>
    <t>Миколаївська
загальноосвітня школа І-ІІІ ступенів № 27
Миколаївської міської ради Миколаївської області</t>
  </si>
  <si>
    <t xml:space="preserve">поточний ремонт приміщень із заміною вікон у ЗОШ№ 27 у м.Миколаїв </t>
  </si>
  <si>
    <t>54001 м. Миколаїв  вул. Інженерна, 3</t>
  </si>
  <si>
    <t>Хозгрупа</t>
  </si>
  <si>
    <t xml:space="preserve">поточний ремонт покрівлі: "Вогнегасна обробка деревяних конструкцій покрівлі" </t>
  </si>
  <si>
    <t>ТОВ "Пожгарант-Миколаїв"</t>
  </si>
  <si>
    <t>поточний ремонт з вогнезахисної обробки деревяних конструкцій покрівлі будівель та споруд вогнезахисною просочувальною речовиною на території СНВК</t>
  </si>
  <si>
    <t>54050
м. Миколаїв
вул. Гетьмана иСагайдачного, 92</t>
  </si>
  <si>
    <t>Миколаївська
вечірня школа № 1
Миколаївської міської ради Миколаївської області</t>
  </si>
  <si>
    <t xml:space="preserve">поточний ремонт санвузлів у вечірній школі № 1 у м.Миколаєві </t>
  </si>
  <si>
    <t>54029                               м. Миколаїв                        вул.Шосейна (Фрунзе), 19</t>
  </si>
  <si>
    <t>Дошкільний навчальний заклад № 117 «Калинонька» м.Миколаєва</t>
  </si>
  <si>
    <t xml:space="preserve">поточний ремонт приміщень у  ДНЗ № 117 по вул.Шосейна,19 у м.Миколаєві </t>
  </si>
  <si>
    <t xml:space="preserve">поточний ремонт покрівлі у  ДНЗ № 117 по вул.Шосейна,19 у м.Миколаєві </t>
  </si>
  <si>
    <t>540003                               м. Миколаїв                        вул.Колодязна, 9</t>
  </si>
  <si>
    <t>Дошкільний навчальний заклад № 29 «Саманта» м.Миколаєва</t>
  </si>
  <si>
    <t xml:space="preserve">поточний ремонт мережі водопостачання в ДНЗ № 29 вул.Колодязна,9 м.Миколаїв </t>
  </si>
  <si>
    <t>54039                                м. Миколаїв                        вул. 1 Екіпажна, 4</t>
  </si>
  <si>
    <t>Дошкільний навчальний заклад № 68 «Ромашка» м.Миколаєва</t>
  </si>
  <si>
    <t>поточний ремонт приміщення ДНЗ № 68 вул.1 Екіпажна,4 у м.Миколаєваі</t>
  </si>
  <si>
    <t>ТОВ "СМАРТ НИКСТРОЙ"</t>
  </si>
  <si>
    <t>54029                                м. Миколаїв                        пр. Центральний, 26-В</t>
  </si>
  <si>
    <t>Дошкільний навчальний заклад № 51 «Супутник» м.Миколаєва</t>
  </si>
  <si>
    <t xml:space="preserve">поточний ремонт приміщення ДНЗ № 51 по пр.Центральному,26 В у м.Миколаєві </t>
  </si>
  <si>
    <t xml:space="preserve">поточний ремонт системи опалення з заміною теплолічильника у ДНЗ № 82 по пр.Богоявленський 20-а в м.Миколаєві </t>
  </si>
  <si>
    <t>поточний ремонт покрівлі: "Вогнезахисна обробка деревяних конструкцій покрівлі ЗОШ№ 34 по вул.Лягіна,28 в м.Миколаєві "</t>
  </si>
  <si>
    <t xml:space="preserve">поточний ремонт приміщень із заміною металопластикових вікон у ЗОШ№ 20 у м.Миколаєві </t>
  </si>
  <si>
    <t xml:space="preserve">поточний ремонт приміщень у ЗОШ№ 14 у м.Миколаєві </t>
  </si>
  <si>
    <t>54018                                             м. Миколаїв                                                    вул. Чайковського, 30</t>
  </si>
  <si>
    <t>Миколаївська
загальноосвітня школа І-ІІІ ступенів № 28
Миколаївської міської ради Миколаївської області</t>
  </si>
  <si>
    <t xml:space="preserve">поточний ремонт подвіря ЗОШ№ 28 по вул.Чайковського , 30 в м.Миколаєві </t>
  </si>
  <si>
    <t>ФОП Бучко М.С.</t>
  </si>
  <si>
    <t xml:space="preserve">поточний ремонт системи водопостачання вводу ЗОШ№ 28 по вул.Чайковського,30 в м.Миколаєві </t>
  </si>
  <si>
    <t>поточний ремонт електромереж буфету ЗОШ№ 36 вул.Погранична,143 м.Миколаїв</t>
  </si>
  <si>
    <t>ТОВ "НІКЕЛЕКТРО"</t>
  </si>
  <si>
    <t>54034 м. Миколаїв пр.Миру 7/1</t>
  </si>
  <si>
    <t>Дошкільний навчальний заклад № 67 м.Миколаєва</t>
  </si>
  <si>
    <t>поточний ремонт двору  ДНЗ №67 в м.Миколаєві</t>
  </si>
  <si>
    <t>54017 м. Миколаїв вул.Громадянська, 48 Б</t>
  </si>
  <si>
    <t>Дошкільний навчальний заклад № 77 санаторного типу м. Миколаєва</t>
  </si>
  <si>
    <t>поточний ремонт харчоблоку ДНЗ№77санаторного типу в м. Миколаєві</t>
  </si>
  <si>
    <t xml:space="preserve">поточний ремонт їдальні у ЗОШ № 19 в м.Миколаєві
</t>
  </si>
  <si>
    <t>ТОВ Іннтехно</t>
  </si>
  <si>
    <t>54034 м.Миколаїв вул.Олійника,36</t>
  </si>
  <si>
    <t>Миколаївська спеціалізована школа І- ІІІ ступенів мистецтв і прикладних ремесел експериментальний навчальний заклад всеукраїнського рівня «Академія дитячої творчості»
Миколаївської міської ради Миколаївської області</t>
  </si>
  <si>
    <t xml:space="preserve">поточний ремонт приміщень із заміною дверей </t>
  </si>
  <si>
    <t>Поточний ремонт системи газопостачання з заміною модему</t>
  </si>
  <si>
    <t>вул.М.Василевського 55Б</t>
  </si>
  <si>
    <t>54052 м. Миколаїв, вул Айвазовського, 15б</t>
  </si>
  <si>
    <t>Миколаївський професійний ліцей будівництва та сфери послуг</t>
  </si>
  <si>
    <t>поточний ремонт зовнішнього водопроводу</t>
  </si>
  <si>
    <t>МКП Миколаївводоканал</t>
  </si>
  <si>
    <t>поточний ремонт системи опалення з заміною теплолічільника у ПТУ  в м.Миколаєві</t>
  </si>
  <si>
    <t>поточний ремонт системи опалення з заміною теплолічільника у ДЦ Корабельного району в м.Миколаєві</t>
  </si>
  <si>
    <t>поточний ремонт системи енергопостачання з заміною трансформаторів струму ПТУ   в м.Миколаєві</t>
  </si>
  <si>
    <t>повірка димових та вентиляційних каналів</t>
  </si>
  <si>
    <t>ФОП Самборік І.А.</t>
  </si>
  <si>
    <t>поточний ремонт системи опалення з заміною теплолічільника ДНЗ № 128 в м.Миколаєві</t>
  </si>
  <si>
    <t>поточний ремонт системи опалення з заміною теплолічільника ДНЗ № 74 в м.Миколаєві</t>
  </si>
  <si>
    <t xml:space="preserve"> оплата за здійснення обстеження технічного стану будівельних конструкцій частки будівлі ДНЗ №75в м.Миколаїв</t>
  </si>
  <si>
    <t xml:space="preserve">поточний ремонт системи опалення ДНЗ№123 у м. Миколаєві  </t>
  </si>
  <si>
    <t>ПП Карід</t>
  </si>
  <si>
    <t xml:space="preserve">поточний ремонт приміщень із заміною дверей у ДНЗ № 51 у м.Миколаєві  </t>
  </si>
  <si>
    <t xml:space="preserve">54025
м. Миколаїв 
пров. Парусний, 7-Б
</t>
  </si>
  <si>
    <t>Дошкільний навчальний заклад № 52 «Маяк» м.Миколаєва</t>
  </si>
  <si>
    <t xml:space="preserve">поточний ремонт веранд у ДНЗ № 52 у м.Миколаєві   </t>
  </si>
  <si>
    <t xml:space="preserve">54003
м. Миколаїв 
вул. Колодязна, 9
</t>
  </si>
  <si>
    <t xml:space="preserve">Дошкільний навчальний заклад № 29 «Саманта» м.Миколаєва
</t>
  </si>
  <si>
    <t xml:space="preserve">поточний ремонт мережі водопостачання в ДНЗ № 29  у м. Миколаєві </t>
  </si>
  <si>
    <t xml:space="preserve">поточний ремонт системи енергопостачання   з заміною лічільника електроенергії ДНЗ № 94   в м.Миколаєві </t>
  </si>
  <si>
    <t xml:space="preserve">54007
м. Миколаїв 
вул. Казарського, 1
</t>
  </si>
  <si>
    <t>Дошкільний навчальний заклад № 79 «Волошка» м.Миколаєва</t>
  </si>
  <si>
    <t xml:space="preserve">поточний ремонт приміщень із заміною дверей    ДНЗ № 79 в м.Миколаєві                                </t>
  </si>
  <si>
    <t xml:space="preserve">поточний ремонт системи системи газопостачання ДНЗ №138 в м. Миколаєва </t>
  </si>
  <si>
    <t xml:space="preserve">поточний ремонт системи системи газопостачання ДНЗ №118 в м. Миколаєва </t>
  </si>
  <si>
    <t xml:space="preserve">54046                                       м. Миколаїв вул.Іванова, 34
</t>
  </si>
  <si>
    <t>Дошкільний навчальний заклад № 112 "«Журавлик» м.Миколаєва</t>
  </si>
  <si>
    <t xml:space="preserve">поточний ремонт системи системи газопостачання ДНЗ №112 в м. Миколаєва </t>
  </si>
  <si>
    <t xml:space="preserve">54029                                       м. Миколаїв пр.Центральний, 26-б
</t>
  </si>
  <si>
    <t>Дошкільний навчальний заклад № 51 "«Супутник» м.Миколаєва</t>
  </si>
  <si>
    <t xml:space="preserve">поточний ремонт системи системи газопостачання ДНЗ № 51 в м. Миколаєва </t>
  </si>
  <si>
    <t>поточний ремонт веранд ДНЗ № 92 в м.Миколаєві</t>
  </si>
  <si>
    <t>поточний ремонт приміщень ЗОШ№ 54 у. м.Миколаєві</t>
  </si>
  <si>
    <t xml:space="preserve">поточний ремонт системи опалення з заміною  теплолічільника  ПУГ  в м. Миколаєві     </t>
  </si>
  <si>
    <t>54029
м. Миколаїв
вул. Робоча, 8</t>
  </si>
  <si>
    <t>поточний ремонт встановлення протипожежних сертифікованих дверей у приміщені ЗОШ № 22 у м.Миколаєві</t>
  </si>
  <si>
    <t xml:space="preserve">поточний ремонт системи опалення з заміною  теплолічільника ЗОШ № 61  у м. Миколаєві     </t>
  </si>
  <si>
    <t>54003
м. Миколаїв, вул.Потьомкінська, 147-А</t>
  </si>
  <si>
    <t>Миколаївський муніципальний колегіум імені Володимира Дмитровича Чайки Миколаївської міської ради Миколаївської області</t>
  </si>
  <si>
    <t>послуги з демонтажу, монтажу, метрологічні повірки та сервісне обслуговування вузла обліку тепла ММК у м.Миколаєві</t>
  </si>
  <si>
    <t>поточний ремонт приміщення з установкою протипожежних дверей  ЗОШ № 53 в м.Миколаєві</t>
  </si>
  <si>
    <t>Миколаївська загальноосвітня школа І-ІІІ ступенів №3 Миколаївської міської ради Миколаївської області</t>
  </si>
  <si>
    <t>поточний ремонт приміщення по зпміні дверей у ЗОШ № 3 у м.Миколаєві</t>
  </si>
  <si>
    <t>ТОВ "Бест Протекшн"</t>
  </si>
  <si>
    <t>54034
м. Миколаїв, пр.Богоявленський, 20б</t>
  </si>
  <si>
    <t>Миколаївська загальноосвітня школа І-ІІІ ступенів № 10 Миколаївської міської ради Миколаївської області</t>
  </si>
  <si>
    <t xml:space="preserve">поточний ремонт приміщень із заміною металопластикових вікон у ЗОШ№ 10 у м.Миколаєві </t>
  </si>
  <si>
    <t>ТОВ "Вігранд"</t>
  </si>
  <si>
    <t>поточний ремонт внутрішнього гідранту ЗОШ№ 46 у  м.Миколаєві</t>
  </si>
  <si>
    <t>54018
м. Миколаїв,
вул. 4-та  Поздовжня, 10</t>
  </si>
  <si>
    <t>Миколаївська
загальноосвітня школа І-ІІІ ступенів № 45
Миколаївської міської ради Миколаївської області</t>
  </si>
  <si>
    <t>поточний ремонт покрівл"Система блискавказахисту будівлі "ЗОШ № 45 у м.Миколаєві</t>
  </si>
  <si>
    <t>ТОВ МІК "Інвестбуд"</t>
  </si>
  <si>
    <t xml:space="preserve">поточний ремонт приміщень ЗОШ№ 7  у м.Миколаєві </t>
  </si>
  <si>
    <t>54030
м. Миколаїв, вул.Нікольська, 6</t>
  </si>
  <si>
    <t>Миколаївська загальноосвітня школа І-ІІІ ступенів №60 Миколаївської міської ради Миколаївської області</t>
  </si>
  <si>
    <t>поточний ремонт двору з улаштуванням покриття ЗОШ № 60 у м.М иколаєві</t>
  </si>
  <si>
    <t>ТОВ " Південь-Будсервіс"</t>
  </si>
  <si>
    <t>54050                               м. Миколаїв                        пр. Богоявленський, 291</t>
  </si>
  <si>
    <t>Миколаївська
загальноосвітня школа І-ІІІ ступенів № 43
Миколаївської міської ради Миколаївської області</t>
  </si>
  <si>
    <t xml:space="preserve"> оплата за обстеження та оцінку технічного стану будівлі ЗОШ № 43 у м.Миколаєві</t>
  </si>
  <si>
    <t>54058                               м. Миколаїв                        вул. Лазурна,46</t>
  </si>
  <si>
    <t>Миколаївська
загальноосвітня школа І-ІІІ ступенів № 57
Миколаївської міської ради Миколаївської області</t>
  </si>
  <si>
    <t xml:space="preserve">поточний ремонт приміщень ЗОШ№ 57  у м.Миколаєві </t>
  </si>
  <si>
    <t xml:space="preserve">поточний ремонт приміщення у ЗОШ № 37 в м.Миколаїв </t>
  </si>
  <si>
    <t xml:space="preserve">поточний ремонт системи опалення з заміною  теплолічільника ЗОШ № 22  у м. Миколаєві     </t>
  </si>
  <si>
    <t>поточний ремонт системи холодного водопостачання БТДЮ Інгульського району в м.Миколаєві</t>
  </si>
  <si>
    <t>МП БП "Карід"</t>
  </si>
  <si>
    <t>54031                                   м. Миколаїв                        вул. Космонавтів, 144 Б</t>
  </si>
  <si>
    <t>Дошкільний навчальний заклад № 17 «Журавлик» м.Миколаєва</t>
  </si>
  <si>
    <t xml:space="preserve">поточний ремонт приміщень із заміною дверей у ДНЗ №17 в м.Миколаєві </t>
  </si>
  <si>
    <t xml:space="preserve">попередня оплата за поточний ремонт приміщень  ДНЗ №60 у м.Миколаєві </t>
  </si>
  <si>
    <t>ТОВ "Монарх Строй"</t>
  </si>
  <si>
    <t>поточний ремонт приміщення із заміною дверей  ДНЗ №118  в м.Миколаєві</t>
  </si>
  <si>
    <t>поточний ремонт та сервісне обслуговування принтеру у ЗОШ № 49 м.Миколаєва</t>
  </si>
  <si>
    <t>ФОП Шляховський О.С.</t>
  </si>
  <si>
    <t>54001                                     м. Миколаїв                        вул. Потьомкінська, 45/47</t>
  </si>
  <si>
    <t>поточна інвентаризація, виготовлення технічного паспорту,інформаційна довідка у ЗОШ № 7 м. Миколаєва</t>
  </si>
  <si>
    <t xml:space="preserve"> поточний ремонт двору з улаштуванням покриття ЗОШ№ 60 у м.Миколаєві</t>
  </si>
  <si>
    <t>ТОВ "Південь-Будсервіс"</t>
  </si>
  <si>
    <t xml:space="preserve">поточний ремонт системи опалення ЗОШ№ 44 у м.Миколаєві  </t>
  </si>
  <si>
    <t xml:space="preserve">поточний ремонт приміщень МЗШ в м.Миколаєві </t>
  </si>
  <si>
    <t>поточний ремонт приміщення в ДЦ Корабельного району в м.Миколаєві</t>
  </si>
  <si>
    <t>поточний ремонт будівлі БТДЮ Інгульського району в м.Миколаєві</t>
  </si>
  <si>
    <t>ТОВ "Промбуд 2"</t>
  </si>
  <si>
    <t xml:space="preserve">поточний ремонт системи водопостачання ПТУ в м.Миколаєва </t>
  </si>
  <si>
    <t xml:space="preserve">54034
м.Миколаїв                                            вул. Шкільна, 5                        </t>
  </si>
  <si>
    <t xml:space="preserve"> Міська станція юних техніків</t>
  </si>
  <si>
    <t>поточний ремонт приміщень Станції юних техніків в м.Миколаєві</t>
  </si>
  <si>
    <t>послуги з розробки проектної документації на виконання проектно-вишукувальних робіт блискавкозахисту управління ММР в м.Миколаїв</t>
  </si>
  <si>
    <t xml:space="preserve">поточний ремонт приміщення з заміною металопластикових вікон ММР в м.Миколаєва </t>
  </si>
  <si>
    <t>поточний ремонт будівлі з заміною металопластикових вікон та дверей у Будинку учителя в м.Миколаєві</t>
  </si>
  <si>
    <t>ТОВ "Новікон"</t>
  </si>
  <si>
    <t xml:space="preserve">поточний ремонт швидкісного водонагрівача в ДНЗ №75 в м.Миколаєві </t>
  </si>
  <si>
    <t xml:space="preserve">поточний ремонт системи водопостачання ДНЗ №130 в м.Миколаєві </t>
  </si>
  <si>
    <t>поточний ремонт приміщення з заміною металопластикових вікон  ДНЗ №118 в м.Миколаєві</t>
  </si>
  <si>
    <t>поточний ремонт приміщення з заміною металопластикових вікон  ДНЗ №64 в м.Миколаєві</t>
  </si>
  <si>
    <t xml:space="preserve">поточний ремонт приміщень із заміною дверей  ДНЗ №111 в м.Миколаєві </t>
  </si>
  <si>
    <t>поточний ремонт асфальтобетонного покриття  ДНЗ №70 "Дубок"в м.Миколаєві</t>
  </si>
  <si>
    <t>КП "Експлуатаційне лінійне управління автодоріг"</t>
  </si>
  <si>
    <t>поточний ремонт системи опалення  ДНЗ №68 в м.Миколаєві</t>
  </si>
  <si>
    <t>54030                                   м. Миколаїв                        вул. Нікольська, 19</t>
  </si>
  <si>
    <t>Дошкільний навчальний заклад № 115 «Золоті зернятка» м.Миколаєва</t>
  </si>
  <si>
    <t>поточний ремонт системи опалення  ДНЗ №115 в м.Миколаєві</t>
  </si>
  <si>
    <t xml:space="preserve">поточний ремонт системи опалення  ДНЗ №37 в м.Миколаєві </t>
  </si>
  <si>
    <t>поточний ремонт приміщень із заміною дверей  ДНЗ №131 в м.Миколаєві</t>
  </si>
  <si>
    <t>поточний ремонт системи електропостачання з заміною електричної плитки  ДНЗ №79 в м.Миколаїв</t>
  </si>
  <si>
    <t>поточний ремонт приміщень ДНЗ №60 в м.Миколаєві</t>
  </si>
  <si>
    <t>поточний ремонт приміщень  ДНЗ №79 в м.Миколаєві</t>
  </si>
  <si>
    <t xml:space="preserve">54039
м. Миколаїв 
вул. Привільна, 57
</t>
  </si>
  <si>
    <t>Дошкільний навчальний заклад № 87«Вишенька» м.Миколаєва</t>
  </si>
  <si>
    <t xml:space="preserve">поточний ремонт приміщення з установкою протипожежних дверей  ДНЗ №87  в м.Миколаєві </t>
  </si>
  <si>
    <t xml:space="preserve">57156
В.Корениха 
вул.Гарнізонна, 10-а
</t>
  </si>
  <si>
    <t>Дошкільний навчальний заклад № 147«Зіронька» м.Миколаєва</t>
  </si>
  <si>
    <t>поточний ремонт системи енергопостачання ДНЗ № 147 в м.Миколаєві</t>
  </si>
  <si>
    <t xml:space="preserve">поточний ремонт туалету ДНЗ №115 в м.Миколаєві </t>
  </si>
  <si>
    <t>поточний ремонт приміщень із заміною протипожежних дверей  ДНЗ №95 в м,Миколаєва</t>
  </si>
  <si>
    <t xml:space="preserve">поточний ремонт приміщень із заміною дверей  ДНЗ №23 в м.Миколаєва </t>
  </si>
  <si>
    <t xml:space="preserve">поточний ремонт системи каналізації  ДНЗ №65 в м.Миколаєва </t>
  </si>
  <si>
    <t>54050                                м. Миколаїв                        вул. Коротка, 24</t>
  </si>
  <si>
    <t>Дошкільний навчальний заклад № 121 «Берізка» м.Миколаєва</t>
  </si>
  <si>
    <t xml:space="preserve">поточний ремонт приміщень із заміною дверей  ДНЗ №121 в м.Миколаєві </t>
  </si>
  <si>
    <t>54052                                м. Миколаїв                        вул.Г.Попеля, 79</t>
  </si>
  <si>
    <t>Дошкільний навчальний заклад № 138  м.Миколаєва</t>
  </si>
  <si>
    <t xml:space="preserve">поточний ремонт приміщень із заміною дверей ДНЗ №138 в м.Миколаєві </t>
  </si>
  <si>
    <t>54050                                м. Миколаїв                        вул. Металургів, 30</t>
  </si>
  <si>
    <t xml:space="preserve">поточний ремонт приміщень ДНЗ №133 в м.Миколаєві </t>
  </si>
  <si>
    <t xml:space="preserve">поточний ремонт приміщень із заміною дверей в ДНЗ №121 в м.Миколаєва </t>
  </si>
  <si>
    <t xml:space="preserve">54051                                  м.Миколаїв  вул.Океанівська,42 </t>
  </si>
  <si>
    <t xml:space="preserve">Дошкільний навчальний заклад № 144 «Горобинонька» м.Миколаєва
</t>
  </si>
  <si>
    <t>поточний ремонт системи каналізації  ДНЗ №144 в м.Миколаєві</t>
  </si>
  <si>
    <t>поточний ремонт приміщення ДНЗ№22 в м.Миколаєві</t>
  </si>
  <si>
    <t>поточний ремонт водопостачання  ДНЗ№29 в м.Миколаїв</t>
  </si>
  <si>
    <t xml:space="preserve">поточний ремонт приміщень  ДНЗ №93 в м.Миколаєві </t>
  </si>
  <si>
    <t xml:space="preserve">поточний ремонт приміщеньу ДНЗ № 17 в м.Миколаєві </t>
  </si>
  <si>
    <t xml:space="preserve">поточний ремонт приміщень ДНЗ №144 в м.Миколаєві </t>
  </si>
  <si>
    <t>поточний ремонт системи холодного водопостачання ДНЗ № 65 в м. Миколаєві</t>
  </si>
  <si>
    <t xml:space="preserve">поточний ремонт приміщень  ДНЗ №79 в м.Миколаєві </t>
  </si>
  <si>
    <t xml:space="preserve">поточний ремонт приміщення ДНЗ №112 в м.Миколаєві </t>
  </si>
  <si>
    <t>ТОВ "Смарт Никстрой"</t>
  </si>
  <si>
    <t>надання послуг з розробки проектної документації на "Поточний ремонт системи газопостачання із заміною газової плити  ДНЗ №65 в м.Миколаїв</t>
  </si>
  <si>
    <t xml:space="preserve">поточний ремонт системи водопостачання  ДНЗ №75 в м.Миколаєві </t>
  </si>
  <si>
    <t xml:space="preserve"> поточний ремонт приміщення ЗОШ№15 в м.Миколаєві</t>
  </si>
  <si>
    <t>54025                                     м. Миколаїв                        пров.Парусний, 3</t>
  </si>
  <si>
    <t xml:space="preserve">поточний ремонт приміщення Класичного ліцею провулок Парусний,3 в м.Миколаєві </t>
  </si>
  <si>
    <t xml:space="preserve">поточний ремонт двору ЗОШ№37 в м.Миколаєві </t>
  </si>
  <si>
    <t xml:space="preserve">поточний ремонт системи електромережі ЗОШ №49 в м.Миколаєві </t>
  </si>
  <si>
    <t>поточний ремонт приміщення Класичного ліцею провулок Парусний,3 в м.Миколаєві</t>
  </si>
  <si>
    <t>поточний ремонт приміщення з заміною металопластикових вікон  ЗОШ№51 в м.Миколаєві</t>
  </si>
  <si>
    <t xml:space="preserve">поточний ремонт системи опалення  ЗОШ№50  в м.Миколаєві </t>
  </si>
  <si>
    <t>54056                                                  м. Миколаїв                        вул.Христо Ботєва, 41</t>
  </si>
  <si>
    <t>поточний ремонт внутрішнього приміщення їдальні ЗОШ№16 в м.Миколаїв</t>
  </si>
  <si>
    <t>ТОВ "Будівельна компанія "Інтербуд"</t>
  </si>
  <si>
    <t>поточний ремонт приміщення з заміною металопластикових вікон  ЗОШ№50 в м.Миколвєві</t>
  </si>
  <si>
    <t xml:space="preserve">поточний ремонт приміщення ЗОШ№51 в м.Миколаєві </t>
  </si>
  <si>
    <t>ТОВ "БІЛДПРОЕКТ"</t>
  </si>
  <si>
    <t>поточний ремонт приміщень ЗОШ№ 39 в м.Миколаєві</t>
  </si>
  <si>
    <t>поточний ремонт системи опалення в Першій Українській гімназії ім.М.Аркаса в м.Миколаїв</t>
  </si>
  <si>
    <t>поточний ремонт харчоблоку ЗОШ№28  в м.Миколаєві</t>
  </si>
  <si>
    <t>54046                                             м. Миколаїв                                                    вул. Архітектора Старова, 6-Г</t>
  </si>
  <si>
    <t>Миколаївська
загальноосвітня школа І-ІІІ ступенів № 64
Миколаївської міської ради Миколаївської області</t>
  </si>
  <si>
    <t>поточний ремонт приміщень  ЗОШ№64 в м.Миколаєві</t>
  </si>
  <si>
    <t xml:space="preserve">поточний ремонт системи каналізації та водопостачання  ЗОШ№46 в м.Миколаєві </t>
  </si>
  <si>
    <t xml:space="preserve">поточний ремонт сстеми опалення  ЗОШ№40 в м.Миколаєві </t>
  </si>
  <si>
    <t xml:space="preserve">поточний ремонт приміщень із заміною протипожежних дверей  ЗОШ№20 в м.Миколаєві </t>
  </si>
  <si>
    <t>54023                                            Мала Корениха                                                  вул. Молдавська, 7</t>
  </si>
  <si>
    <t>Миколаївська
загальноосвітня школа І-ІІІ ступенів № 21
Миколаївської міської ради Миколаївської області</t>
  </si>
  <si>
    <t xml:space="preserve">поточний ремонт системи опаленян  ЗОШ№21 в м.Миколаєві </t>
  </si>
  <si>
    <t>поточний ремонт системи опаленян  ЗОШ№32  в м.Миколаєві</t>
  </si>
  <si>
    <t>54007
м. Миколаїв
вул. Квітнева, 50</t>
  </si>
  <si>
    <t>Миколаївська
загальноосвітня школа І-ІІІ ступенів № 30
Миколаївської міської ради Миколаївської області</t>
  </si>
  <si>
    <t xml:space="preserve">поточний ремонт системи опаленян  ЗОШ№30 в м.Миколаєві </t>
  </si>
  <si>
    <t xml:space="preserve">поточний ремонт системи опаленян  ЗОШ№60  в м.Миколаєві </t>
  </si>
  <si>
    <t xml:space="preserve">поточний ремонт системи опаленян  ЗОШ№12  в м.Миколаєві </t>
  </si>
  <si>
    <t xml:space="preserve">поточний ремонт покрівлі ЗОШ№15 в м.Миколаєві </t>
  </si>
  <si>
    <t>поточний ремонт автоматичної пожеженої сигналізвації в приміщеннях ЗОШ№64 в м.Микоалїв</t>
  </si>
  <si>
    <t>ФОП Аксьонов М.В.</t>
  </si>
  <si>
    <t xml:space="preserve"> поточний ремонт пожежної драбини Миколаївського муніціпального колегіуму ім.В.Д. Чайки в м.Миколаїв</t>
  </si>
  <si>
    <t xml:space="preserve">поточний ремонт приміщень ЗОШ№39 в м.Миколаєві </t>
  </si>
  <si>
    <t xml:space="preserve"> поточний ремонт двору Економічного ліцею №1 в м.Миколаєві</t>
  </si>
  <si>
    <t>ТОВ "Злата Буд-М"</t>
  </si>
  <si>
    <t>поточний ремонт приміщень  ЗОШ№51 в м.Миколаєві</t>
  </si>
  <si>
    <t xml:space="preserve">поточний ремонт приміщень із заміною дверей  ЗОШ№34 в м.Миколаєві </t>
  </si>
  <si>
    <t xml:space="preserve">поточний ремонт приміщень ЗОШ№54 в м.Миколаєві </t>
  </si>
  <si>
    <t>54055                                                      м. Миколаїв                        вул.1-Слобідська, 42</t>
  </si>
  <si>
    <t>Миколаївська
загальноосвітня школа І-ІІІ ступенів № 31
Миколаївської міської ради Миколаївської області</t>
  </si>
  <si>
    <t xml:space="preserve">поточний ремонт приміщення з установкою протипожежних дверей  ЗОШ№31  в м.Миколаєві </t>
  </si>
  <si>
    <t xml:space="preserve">поточний ремонт приміщень із заміною дверей ЗОШ№52 в м.Миколаєві </t>
  </si>
  <si>
    <t>поточний ремонт приміщень ЗОШ№40 в м.Миколаїв</t>
  </si>
  <si>
    <t>поточний ремонт приміщень ЗОШ№7 в м.Миколаєві</t>
  </si>
  <si>
    <t>поточний ремонт приміщень ЗОШ№26 в м.Миколаєві</t>
  </si>
  <si>
    <t xml:space="preserve">поточний ремнт приміщення ЗОШ№31 в м.Миколаєві </t>
  </si>
  <si>
    <t>ФОП Остапчук В.В.</t>
  </si>
  <si>
    <t>поточний ремонт приміщень із заміною дверей  ЗОШ№ 18 в м.Миколаєва</t>
  </si>
  <si>
    <t xml:space="preserve">послуги з благоустрою подвіря ЗОШ№21 в м.Миколаєва </t>
  </si>
  <si>
    <t xml:space="preserve">послуги з благоустрою подвіря ЗОШ№23 в м.Миколаєва </t>
  </si>
  <si>
    <t>поточний ремонт приміщення ЗОШ№15 в м.Миколаєва</t>
  </si>
  <si>
    <t xml:space="preserve">поточний ремонт приміщення ЗОШ№51 в м.Миколаєва </t>
  </si>
  <si>
    <t xml:space="preserve">поточний ремонт водопроводної та каналізаційної мережі в ЗОШ№53  в м.Миколаєві </t>
  </si>
  <si>
    <t>поточний ремонт приміщення ЗОШ№15 в м.Миколаєві</t>
  </si>
  <si>
    <t xml:space="preserve">поточний ремонт покрівлі ЗОШ№31 в м.Миколаєві </t>
  </si>
  <si>
    <t>54050                               м. Миколаїв                        прт.Богоявленський, 291</t>
  </si>
  <si>
    <t xml:space="preserve">поточний ремонт приміщень  ЗОШ№43  в м.Миколаєві </t>
  </si>
  <si>
    <t>поточний ремонт системи енергопостачання  ЗОШ№37 в м.Миколаєві</t>
  </si>
  <si>
    <t>Адміністрація Інгульського району Миколаївської міської ради</t>
  </si>
  <si>
    <t>вул. Тиха від буд. 6 до буд. 34 по вул. Бойченка</t>
  </si>
  <si>
    <t>поточний ремонт мереж  зовнішнього освітлення по вул. Тиха іфд буд. 6 до буд 34 по вул Бойченка</t>
  </si>
  <si>
    <t>поточний ремонт зовнішнього освітлення</t>
  </si>
  <si>
    <t>по пров. 2 Троїцька від б. 18 до вул. Троїцька</t>
  </si>
  <si>
    <t>поточний ремонт мереж  зовнішнього освітлення по пров. 2 Троїцька від б. 18 до вул. Троїцька</t>
  </si>
  <si>
    <t>поточний ремонт мереж  зовнішнього освітлення  пров.Електронний від буд. 5до вул.Електронної</t>
  </si>
  <si>
    <t>пров.2 Кільцевий від. Буд.18 до вул.11 Лінія</t>
  </si>
  <si>
    <t>поточний ремонт мереж  зовнішнього освітлення пров.2 Кільцевий від. Буд.18 до вул.11 Лінія</t>
  </si>
  <si>
    <t>вул. Космонавтів ріг вул.12 Поздовжня</t>
  </si>
  <si>
    <t>Поточний ремонт зупинки громадського транспорту вул. Космонавтів ріг вул.12 Поздовжня</t>
  </si>
  <si>
    <t>Поточний ремонт зупинки громадського транспорту</t>
  </si>
  <si>
    <t>ФОП Медянцев</t>
  </si>
  <si>
    <t>Кінцева зупинка маршрутного таксі №45</t>
  </si>
  <si>
    <t>Поточний ремонт зупинки громадського транспорту Кінцева зупинка маршрутного таксі №45</t>
  </si>
  <si>
    <t>пр.Миру 60.64.</t>
  </si>
  <si>
    <t>Поточний ремонт майданчика під ТПВ пр.Миру 60.64.</t>
  </si>
  <si>
    <t>Поточний ремонт майданчика під ТПВ</t>
  </si>
  <si>
    <t>ТОВ "ТОП Базис"</t>
  </si>
  <si>
    <t>вул. Космонавтів 100</t>
  </si>
  <si>
    <t>Поточний ремонт майданчика під ТПВ вул. Космонавтів 100</t>
  </si>
  <si>
    <t>віул. Театральна 47</t>
  </si>
  <si>
    <t>Поточний ремонт майданчика під ТПВ віул. Театральна 47</t>
  </si>
  <si>
    <t>вул.Космонавтів 144</t>
  </si>
  <si>
    <t>Поточний ремонт майданчика під ТПВ вул.Космонавтів 144</t>
  </si>
  <si>
    <t>вул.Вінграновського 43</t>
  </si>
  <si>
    <t>Поточний ремонт майданчика під ТПВ вул.Вінграновського 43</t>
  </si>
  <si>
    <t>вул.Передова 52Д</t>
  </si>
  <si>
    <t>Поточний ремонт майданчика під ТПВ вул.Передова 52Д</t>
  </si>
  <si>
    <t>вул.Миколаївська 8</t>
  </si>
  <si>
    <t>Поточний ремонт майданчика під ТПВ вул.Миколаївська 8</t>
  </si>
  <si>
    <t>вул.Південна 47</t>
  </si>
  <si>
    <t>Поточний ремонт майданчика під ТПВ вул.Південна 47</t>
  </si>
  <si>
    <t>вул.Легпромівська від вул.Троїцька  до пров.3 Легпромівський</t>
  </si>
  <si>
    <t>Поточний ремонт дорожнього покриття вул.Легпромівська від вул.Троїцька  до пров.3 Легпромівський</t>
  </si>
  <si>
    <t>Поточний ремонт дорожнього покриття</t>
  </si>
  <si>
    <t>вул.11 Лінія ріг Херсонського шосе</t>
  </si>
  <si>
    <t>Поточний ремонт дорожнього покриття вул.11 Лінія ріг Херсонського шосе</t>
  </si>
  <si>
    <t>вул.Електронна</t>
  </si>
  <si>
    <t>Поточний ремонт дорожнього покриття вул.Електронна</t>
  </si>
  <si>
    <t>вул.Казарського 1/4</t>
  </si>
  <si>
    <t xml:space="preserve">Поточний ремонт проїзду до будунку №1/4 по вул.Казарського </t>
  </si>
  <si>
    <t xml:space="preserve">Поточний ремонт проїзду </t>
  </si>
  <si>
    <t>ТОВ "АБЗ-М"</t>
  </si>
  <si>
    <t xml:space="preserve">Ведення технічного нагляду за поточним ремонт проїзду до будунку №1/4 по вул.Казарського </t>
  </si>
  <si>
    <t>Ведення технічного нагляду</t>
  </si>
  <si>
    <t>вул.Казарського 3-А .    5-А</t>
  </si>
  <si>
    <t>Виготовлення ПКД "Поточний ремонт асфальтобетонного покриття внутрішньоквартальних проїздів по вул.Казарського 3-А. 5-А "</t>
  </si>
  <si>
    <t>вул.28 Армії 2 . 2-А. 2-Б. 4</t>
  </si>
  <si>
    <t>Виготовлення ПКД "Поточний ремонт асфальтобетонного покриття внутрішньоквартальних проїздів по вул.28 Армії 2 . 2-А. 2-Б. 4 "</t>
  </si>
  <si>
    <t xml:space="preserve">пр.Богоявленський 35.37-вул.Олійника 30.32 </t>
  </si>
  <si>
    <t>Виготовлення ПКД "Поточний ремонт асфальтобетонного покриття внутрішньоквартальних проїздів по пр.Богоявленський 35.37-вул.Олійника 30.32 "</t>
  </si>
  <si>
    <t>вул. Листопадова 1А. 1Б</t>
  </si>
  <si>
    <t>Виготовлення ПКД "Поточний ремонт асфальтобетонного покриття внутрішньоквартальних проїздів по вул. Листопадова 1А. 1Б "</t>
  </si>
  <si>
    <t>вул. Традиційна 22/1.22/2</t>
  </si>
  <si>
    <t>Виготовлення ПКД "Поточний ремонт асфальтобетонного покриття внутрішньоквартальних проїздів по вул. Традиційна 22/1.22/2 "</t>
  </si>
  <si>
    <t xml:space="preserve"> пр. Мира 21</t>
  </si>
  <si>
    <t>Виготовлення ПКД "Поточний ремонт асфальтобетонного покриття внутрішньоквартальних проїздів по пр. Мира 21 "</t>
  </si>
  <si>
    <t>вул.Генерала Свиридова 37.пр.Миру 30а</t>
  </si>
  <si>
    <t>Виготовлення ПКД "Поточний ремонт асфальтобетонного покриття внутрішньоквартальних проїздів по вул.Генерала Свиридова 37.пр.Миру 30а "</t>
  </si>
  <si>
    <t>пр.Центральний . 267</t>
  </si>
  <si>
    <t>Поточний ремонт дитячого майданчика у дворі дому №267 по пр.Центральному</t>
  </si>
  <si>
    <t>ФОП Іванченко Я.М.</t>
  </si>
  <si>
    <t>Ведення технічного нагляду за поточним ремонтом дитячого майданчика у дворі дому №267 по пр.Центральному</t>
  </si>
  <si>
    <t>ФОП Буряченко С.В.</t>
  </si>
  <si>
    <t>пр.Центральний ріг пр.Богоявленського</t>
  </si>
  <si>
    <t>Поточний ремонт дитячого майданчика у сквері ім.В.І.Коренюгіна по пр.Центральному ріг пр.Богоявленського</t>
  </si>
  <si>
    <t>ТОВ "АРГО-АСП"</t>
  </si>
  <si>
    <t>Ведення технічного нагляду за поточним ремонтом дитячого майданчика у сквері ім.В.І.Коренюгіна по пр.Центральному ріг пр.Богоявленського</t>
  </si>
  <si>
    <t>ФОП Королюк М.А.</t>
  </si>
  <si>
    <t>Монтаж секції огорожі (37 шт) у сквері В.І.Коренюгіна по пр.Центральному ріг пр.Богоявленського в Інгульському районі м.Миколаєва</t>
  </si>
  <si>
    <t>ТОВ "НИК-БУД"</t>
  </si>
  <si>
    <t>Ведення технічного нагляду за Монтаж секції огорожі (37 шт) у сквері ім.В.І.Коренюгіна по пр.Центральному ріг пр.Богоявленського</t>
  </si>
  <si>
    <t>вул.Електоронна 56.    56-А</t>
  </si>
  <si>
    <t>Виготовлення ПКД "Поточний ремонт дитячого та спортивного майданчика по вул.Електоронна 56.56-А"</t>
  </si>
  <si>
    <t>ТОВ АБК "Завтра"</t>
  </si>
  <si>
    <t xml:space="preserve"> пр.Богоявленський ріг вул.Старофортечної</t>
  </si>
  <si>
    <t>Поточний ремонт зупинки громадського транспорту по пр.Богоявленському ріг вул.Старофортечної</t>
  </si>
  <si>
    <t>вул.Миколаївська. 8</t>
  </si>
  <si>
    <t>Ведення технічного нагляду "Поточний ремонт майданчика під ТПВ вул.Миколаївська. 8"</t>
  </si>
  <si>
    <t>вул.Космонавтів. 144</t>
  </si>
  <si>
    <t>Ведення технічного нагляду "Поточний ремонт майданчика під ТПВ вул.Космонавтів. 144"</t>
  </si>
  <si>
    <t>вул.Космонавтів. 100</t>
  </si>
  <si>
    <t>Ведення технічного нагляду "Поточний ремонт майданчика під ТПВ вул.Космонавтів. 100"</t>
  </si>
  <si>
    <t>вул.Театральна. 47А</t>
  </si>
  <si>
    <t>Ведення технічного нагляду "Поточний ремонт майданчика під ТПВ вул.Театральна. 47А"</t>
  </si>
  <si>
    <t>вул.Передова .52Д</t>
  </si>
  <si>
    <t>Ведення технічного нагляду "Поточний ремонт майданчика під ТПВ вул.Передова .52Д"</t>
  </si>
  <si>
    <t>вул. Вінграновського. 43</t>
  </si>
  <si>
    <t>Ведення технічного нагляду "Поточний ремонт майданчика під ТПВ вул. Вінграновського. 43"</t>
  </si>
  <si>
    <t>Ведення технічного нагляду "Поточний ремонт зупинки громадського транспорту по пр.Богоявленському ріг вул.Старофортечної"</t>
  </si>
  <si>
    <t>вул.Казарського. 1Б</t>
  </si>
  <si>
    <t>Поточний ремонт майданчика під ТПВ вул.Казарського. 1Б</t>
  </si>
  <si>
    <t>пр.Богоявленський . 25А</t>
  </si>
  <si>
    <t>Поточний ремонт майданчика під ТПВ пр.Богоявленський . 25А</t>
  </si>
  <si>
    <t>вул.11 Поздовжня. 45</t>
  </si>
  <si>
    <t>Поточний ремонт майданчика під ТПВ вул.11 Поздовжня. 45</t>
  </si>
  <si>
    <t>вул.12 Поздовжня. 42</t>
  </si>
  <si>
    <t>Поточний ремонт майданчика під ТПВ вул.12 Поздовжня. 42</t>
  </si>
  <si>
    <t>вул.Миколаївська. 36.38</t>
  </si>
  <si>
    <t>Поточний ремонт майданчика під ТПВ вул.Миколаївська. 36.38</t>
  </si>
  <si>
    <t>Поточний ремонт зупинкового комплексу   вул.Космонавтів. 100</t>
  </si>
  <si>
    <t xml:space="preserve">Поточний ремонт зупинкового комплексу </t>
  </si>
  <si>
    <t xml:space="preserve"> вул.Січова </t>
  </si>
  <si>
    <t>Виготовлення ПКД "Поточний ремонт дорожнього покриття приватного сектору по вул.Січова "</t>
  </si>
  <si>
    <t xml:space="preserve"> вул. 7 Слобідська</t>
  </si>
  <si>
    <t>Поточний ремонт дорожнього покриття приватного сектору по вул. 7 Слобідська "</t>
  </si>
  <si>
    <t>ТОВ "Миколаїавтодор"</t>
  </si>
  <si>
    <t xml:space="preserve"> вул. 10 Слобідська</t>
  </si>
  <si>
    <t>Поточний ремонт дорожнього покриття приватного сектору по вул. 10 Слобідська "</t>
  </si>
  <si>
    <t>Ведення технічного нагляду "Поточний ремонт дорожнього покриття приватного сектору по вул. 7 Слобідська "</t>
  </si>
  <si>
    <t>Ведення технічного нагляду "Поточний ремонт дорожнього покриття приватного сектору по вул. 10 Слобідська "</t>
  </si>
  <si>
    <t xml:space="preserve"> пров. Новоселів</t>
  </si>
  <si>
    <t>Виготовлення ПКД "Поточний ремонт дорожнього покриття по пров. Новоселів у  приватному секторі "</t>
  </si>
  <si>
    <t>вул. Південна, 31-А/2</t>
  </si>
  <si>
    <t xml:space="preserve">Поточний ремонт нежитлового приміщення (громадський пункт охорони правопорядку) за адресою вул. Південна,31А (нова адреса вул. Південна, 31-А/2)                                    </t>
  </si>
  <si>
    <t>Поточний ремонт нежитлового приміщення</t>
  </si>
  <si>
    <t>пр.Миру, 21</t>
  </si>
  <si>
    <t>Поточний ремонт асфальтобетонного покриття  внутрішньоквартальних проїздів по пр.Мира, 21 в Інгульському районі м.Миколаєва</t>
  </si>
  <si>
    <t>Поточний ремонт асфальтобетонного покриття</t>
  </si>
  <si>
    <t xml:space="preserve">вул.Традиційна 22/1,22/2 </t>
  </si>
  <si>
    <t>Поточний ремонт асфальтобетонного покриття внутрішньоквартальних проїздів по вул.Традиційна 22/1,22/2 в Інгульському районі м.Миколаєва</t>
  </si>
  <si>
    <t>вул.Листопадова 1А, 1Б</t>
  </si>
  <si>
    <t>Поточний ремонт асфальтобетонного покриття внутрішньоквартальних проїздів по вул.Листопадова 1А, 1Б в Інгульському районі м.Миколаєва</t>
  </si>
  <si>
    <t>Ведення технічного нагляду за поточним ремонтом асфальтобетонного покриття внутрішньоквартальних проїздів по пр.Мира, 21 в Інгульському районі м.Миколаєва</t>
  </si>
  <si>
    <t>Ведення технічного нагляду за поточним ремонтом асфальтобетонного покриття внутрішньоквартальних проїздів по вул.Листопадова 1А,1Б в Інгульському районі м.Миколаєва</t>
  </si>
  <si>
    <t>Ведення технічного нагляду за поточним ремонтом асфальтобенонного покриття внутрішньоквартальних проїздів по вул.Традиційна 22/1,22/2 в Інгульському районі м.Миколаєва</t>
  </si>
  <si>
    <t>вул.Театральна,49</t>
  </si>
  <si>
    <t>Поточний ремонт дитячого майданчика по вул.Театральна,49 в Інгульському районі м.Миколаєва</t>
  </si>
  <si>
    <t>вул.Олійника 32</t>
  </si>
  <si>
    <t>Поточний ремонт асфальтобетонного  покриття внутрішньоквартальних проїздів по вул.Олійника 32 в Інгульському районі м.Миколаєва</t>
  </si>
  <si>
    <t>вул.Олійника 30А</t>
  </si>
  <si>
    <t>Поточний ремонт асфальтобетонного  покриття внутрішньоквартальних проїздів по вул.Олійника 30А в Інгульському районі м.Миколаєва</t>
  </si>
  <si>
    <t>вул.Олійника 30</t>
  </si>
  <si>
    <t>Поточний ремонт асфальтобетонного  покриття внутрішньоквартальних проїздів по вул.Олійника 30 в Інгульському районі м.Миколаєва</t>
  </si>
  <si>
    <t>пр.Богоявленський 37</t>
  </si>
  <si>
    <t>Поточний ремонт асфальтобетонного  покриття внутрішньоквартальних проїздів по пр.Богоявленський 37 в Інгульському районі м.Миколаєва</t>
  </si>
  <si>
    <t xml:space="preserve"> пр.Богоявленський 39</t>
  </si>
  <si>
    <t>Поточний ремонт асфальтобетонного  покриття внутрішньоквартальних проїздів по пр.Богоявленський 39 в Інгульському районі м.Миколаєва</t>
  </si>
  <si>
    <t>пр.Богоявленський 35</t>
  </si>
  <si>
    <t>Поточний ремонт асфальтобетонного  покриття внутрішньоквартальних проїздів по пр.Богоявленський 35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</si>
  <si>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пр. Богоявленський, 37 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</si>
  <si>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вул. Олійника,32 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</si>
  <si>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вул. Олійника,30А 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</si>
  <si>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вул. Олійника,30 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</si>
  <si>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пр. Богоявленський, 35  в Інгульському районі м.Миколаєва</t>
  </si>
  <si>
    <t>Ведення технічного нагляду за поточний ремонтом асфальтобетонного  покриття внутрішньоквартальних проїздів по пр. Богоявленський, 39  в Інгульському районі м.Миколаєва</t>
  </si>
  <si>
    <t>Ведення технічного нагляду за поточним ремонтом дитячого майданчика по вул.Театральна, 49 в Інгульському районі м.Миколаєва</t>
  </si>
  <si>
    <t>вул.Космонавтів, 148-Г</t>
  </si>
  <si>
    <t>Поточний ремонт дитячого майданчика по вул.Космонавтів, 148-Г в Інгульському районі м.Миколаєва</t>
  </si>
  <si>
    <t>Ведення технічного нагляду за поточним ремонтом дитячого майданчика по вул.Космонавтів, 148-Г в Інгульському районі м.Миколаєва</t>
  </si>
  <si>
    <t>пр.Богоявленський ,6</t>
  </si>
  <si>
    <t>Ведення технічного нагляду за поточним ремонтом асфальтобетонного покриття внутрішньоквартального проїзду по пр.Богоявленський ,6 в Інгульському раайоні</t>
  </si>
  <si>
    <t xml:space="preserve">ФОП Стеценко О.М. </t>
  </si>
  <si>
    <t>пр.Богоявленський ,8</t>
  </si>
  <si>
    <t>Ведення технічного нагляду за поточним ремонтом асфальтобетонного покриття внутрішньоквартального проїзду по пр.Богоявленський ,8 в Інгульському раайоні</t>
  </si>
  <si>
    <t xml:space="preserve">вул. Космонавтів  150 </t>
  </si>
  <si>
    <t>Поточний ремонт асфальтобетонного  покриття внутрішньоквартального проїзду по вул. Космонавтів  150 в Інгульському районі м.Миколаєва</t>
  </si>
  <si>
    <t>вул. Космонавтів  154</t>
  </si>
  <si>
    <t>Поточний ремонт асфальтобетонного  покриття внутрішньоквартального проїзду по вул. Космонавтів  154 в Інгульському районі м.Миколаєва</t>
  </si>
  <si>
    <t>пр.Богоявленський 23</t>
  </si>
  <si>
    <t>Поточний ремонт асфальтобетонного покриття внутрішньоквартального проїзду по пр.Богоявленський 23 в Інгульському районі м.Миколаєва</t>
  </si>
  <si>
    <t>пр.Богоявленський 6</t>
  </si>
  <si>
    <t>Поточний ремонт асфальтобетонного покриття внутрішньоквартального проїзду по пр.Богоявленський 6 в Інгульському районі м.Миколаєва</t>
  </si>
  <si>
    <t>пр.Богоявленський 8</t>
  </si>
  <si>
    <t>Поточний ремонт асфальтобетонного покриття внутрішньоквартального проїзду по пр.Богоявленський 8 в Інгульському районі м.Миколаєва</t>
  </si>
  <si>
    <t>вул. Космонавтів, 53/1</t>
  </si>
  <si>
    <t>Поточний ремонт дитячого майданчику по вул. Космонавтів, 53/1 в  Інгульському районі м.Миколаєва</t>
  </si>
  <si>
    <t>пр.Миру, 18 А</t>
  </si>
  <si>
    <t>Поточний ремонт дитячого майданчика по пр.Миру, 18 А в Інгульському районі м.Миколаєва</t>
  </si>
  <si>
    <t>вул.Казарського, 1/1</t>
  </si>
  <si>
    <t>Поточний ремонт дитячого  майданчику по вул.Казарського, 1/1 в Інгульському районі м.Миколаєва</t>
  </si>
  <si>
    <t>вул.Театральна, 51</t>
  </si>
  <si>
    <t>Поточний ремонт дитячого майданчика по вул.Театральна, 51в в Інгульському районі м.Миколаєва</t>
  </si>
  <si>
    <t>пр.Богоявленський 25 А</t>
  </si>
  <si>
    <t>Поточний ремонт асфальтобетонного покриття внутрішньоквартального проїзду  по пр.Богоявленський 25 А  в Інгульському районі м.Миколаєва</t>
  </si>
  <si>
    <t>вул. Будівельників  до вул.Південної</t>
  </si>
  <si>
    <t>Поточний ремонт асфальтобетонного покриття внутрішньоквартального проїзду  по вул. Будівельників  до вул.Південної в Інгульському районі м.Миколаєва</t>
  </si>
  <si>
    <t>вул. Космонавтів  146В</t>
  </si>
  <si>
    <t>Поточний ремонт асфальтобетонного  покриття внутрішньоквартального проїзду по вул. Космонавтів  146В в Інгульському районі м.Миколаєва</t>
  </si>
  <si>
    <t xml:space="preserve"> вул. Космонавтів, 146В</t>
  </si>
  <si>
    <t>Ведення технічного нагляду за поточним ремонтом асфальтобетонного  покриття внутрішньоквартального проїзду по вул. Космонавтів, 146В в Інгульському районі м.Миколаєва</t>
  </si>
  <si>
    <t>вул. Космонавтів  146А</t>
  </si>
  <si>
    <t>Поточний ремонт асфальтобетонного  покриття внутрішньоквартального проїзду по вул. Космонавтів  146А в Інгульському районі м.Миколаєва</t>
  </si>
  <si>
    <t xml:space="preserve"> вул. Космонавтів, 146А</t>
  </si>
  <si>
    <t>Ведення технічного нагляду за поточним ремонтом асфальтобетонного  покриття внутрішньоквартального проїзду по вул. Космонавтів, 146А в Інгульському районі м.Миколаєва</t>
  </si>
  <si>
    <t>вул. Космонавтів, 150</t>
  </si>
  <si>
    <t>Ведення технічного нагляду за поточним ремонтом асфальтобетонного  покриття внутрішньоквартального проїзду по вул. Космонавтів, 150 в Інгульському районі м.Миколаєва</t>
  </si>
  <si>
    <t>пр.Богоявленський ,23</t>
  </si>
  <si>
    <t>Ведення технічного нагляду за поточним ремонтом асфальтобетонного покриття внутрішньоквартального проїзду по пр.Богоявленський ,23 в Інгульському раайоні</t>
  </si>
  <si>
    <t>вул. Космонавтів, 154</t>
  </si>
  <si>
    <t>Ведення технічного нагляду за поточним ремонтом асфальтобетонного  покриття внутрішньоквартального проїзду по вул. Космонавтів, 154 в Інгульському районі м.Миколаєва</t>
  </si>
  <si>
    <t>вул.Космонавтів, 110 А</t>
  </si>
  <si>
    <t>Поточний ремонт асфальтобетонного покриття внутрішньоквартальних проїздів та тротуару по вул.Космонавтів, 110 А  в Інгульському районі м.Миколаєва</t>
  </si>
  <si>
    <t>КП "Дорога"</t>
  </si>
  <si>
    <t>вул.Космонавтів, 110</t>
  </si>
  <si>
    <t>Ведення технічного нагляду за поточним ремонтом асфальтобетонного покриття внутрішньоквартальних проїздів та тротуару по вул.Космонавтів, 110  в Інгульському районі м.Миколаєва</t>
  </si>
  <si>
    <t xml:space="preserve">вул.Космонавтів, 110 А </t>
  </si>
  <si>
    <t>Ведення технічного нагляду за поточним ремонтом асфальтобетонного покриття внутрішньоквартальних проїздів та тротуару по вул.Космонавтів, 110 А в Інгульському районі м.Миколаєва</t>
  </si>
  <si>
    <t>Ведення технічного нагляду за поточним ремонтом дитячого майданчику по вул. Космонавтів, 53/1 в  Інгульському районі м.Миколаєва</t>
  </si>
  <si>
    <t xml:space="preserve">пр.Миру, 18 А </t>
  </si>
  <si>
    <t>Ведення технічного нагляду за поточним ремонтом дитячого майданчику по пр.Миру, 18 А в  Інгульському районі м.Миколаєва</t>
  </si>
  <si>
    <t xml:space="preserve">вул.Театральна, 51 </t>
  </si>
  <si>
    <t>Ведення технічного нагляду за поточним ремонтом дитячого майданчика по вул.Театральна, 51 в Інгульському районі м.Миколаєва</t>
  </si>
  <si>
    <t xml:space="preserve">пр.Жовтневому ріг вул. Південної </t>
  </si>
  <si>
    <t>Поточний ремонт асфальтобетонного покриття внутрішньоквартального проїзду  по пр.Жовтневому ріг вул. Південної   в Інгульському районі м.Миколаєва</t>
  </si>
  <si>
    <t xml:space="preserve">пр.Богоявленський 31/33  </t>
  </si>
  <si>
    <t>Поточний ремонт асфальтобетонного покриття внутрішньоквартального проїзду  по пр.Богоявленський 31/33  в Інгульському районі м.Миколаєва</t>
  </si>
  <si>
    <t>вул. Космонавтів, 152</t>
  </si>
  <si>
    <t>Ведення технічного нагляду за поточним ремонтом асфальтобетонного  покриття внутрішньоквартального проїзду по вул. Космонавтів, 152 в Інгульському районі м.Миколаєва</t>
  </si>
  <si>
    <t>вул.Генерала Свиридова, 37- пр.Миру 30А</t>
  </si>
  <si>
    <t>Ведення технічного нагляду за поточним ремонтом асфальтобетонного покриття внутрішньоквартальних проїздів по вул.Генерала Свиридова, 37- пр.Миру 30А  в Інгульському районі м.Миколаєва</t>
  </si>
  <si>
    <t>пр.Миру,17</t>
  </si>
  <si>
    <t>Ведення технічного нагляду за поточним ремонтом дитячого майданчика по пр.Миру,17 в Інгульському районі м.Миколаїв</t>
  </si>
  <si>
    <t xml:space="preserve"> вул.Генерала Свиридова, 37- пр.Миру 30А</t>
  </si>
  <si>
    <t>Поточний ремонт асфальтобетонного покриття внутрішньоквартальних проїздів по вул.Генерала Свиридова, 37- пр.Миру 30А  в Інгульському районі м.Миколаєва</t>
  </si>
  <si>
    <t xml:space="preserve">вул.Космонавтів, 110 </t>
  </si>
  <si>
    <t>Поточний ремонт асфальтобетонного покриття внутрішньоквартальних проїздів та тротуару по вул.Космонавтів, 110  в Інгульському районі м.Миколаєва</t>
  </si>
  <si>
    <t>пр.Миру 17</t>
  </si>
  <si>
    <t>Поточний ремонт дитячого  майданчика  по пр.Миру 17, в Інгульському районі м.Миколаєва</t>
  </si>
  <si>
    <t>вул. Космонавтів  152</t>
  </si>
  <si>
    <t>Поточний ремонт асфальтобетонного  покриття внутрішньоквартального проїзду по вул. Космонавтів  152 в Інгульському районі м.Миколаєва</t>
  </si>
  <si>
    <t>вул. Космонавтів, 146Б</t>
  </si>
  <si>
    <t>Ведення технічного нагляду за поточним ремонтом асфальтобетонного  покриття внутрішньоквартального проїзду по вул. Космонавтів, 146Б в Інгульському районі м.Миколаєва</t>
  </si>
  <si>
    <t>вул. Космонавтів  146Б</t>
  </si>
  <si>
    <t>Поточний ремонт асфальтобетонного  покриття внутрішньоквартального проїзду по вул. Космонавтів  146Б в Інгульському районі м.Миколаєва</t>
  </si>
  <si>
    <t>вул. Космонавтів, 148Г</t>
  </si>
  <si>
    <t>Ведення технічного нагляду за поточним ремонтом асфальтобетонного  покриття внутрішньоквартального проїзду по вул. Космонавтів, 148Г в Інгульському районі м.Миколаєва</t>
  </si>
  <si>
    <t>вул. Космонавтів, 148Б</t>
  </si>
  <si>
    <t>Ведення технічного нагляду за поточним ремонтом асфальтобетонного  покриття внутрішньоквартального проїзду по вул. Космонавтів, 148Б в Інгульському районі м.Миколаєва</t>
  </si>
  <si>
    <t xml:space="preserve">вул.Казарського 1/1 </t>
  </si>
  <si>
    <t>Ведення технічного нагляду за поточним ремонтом асфальтобетонного покриття внутрішньоквартального проїзду по вул.Казарського 1/1 в Інгульському районі м.Миколаєва</t>
  </si>
  <si>
    <t>пр.Богоявленський, 31/33</t>
  </si>
  <si>
    <t>Ведення технічного нагляду за поточним ремонтом асфальтобетонного покриття внутрішньоквартального проїзду по пр.Богоявленський, 31/33 в Інгульському районі м.Миколаєва</t>
  </si>
  <si>
    <t>вул.Будівельників до вул.Південної</t>
  </si>
  <si>
    <t>Ведення технічного нагляду за поточним ремонтом асфальтобетонного покриття внутрішньоквартального проїзду від вул.Будівельників до вул.Південної в Інгульському районі м.Миколаєва</t>
  </si>
  <si>
    <t xml:space="preserve">проїзд Жовтневий ріг вул.Південної </t>
  </si>
  <si>
    <t>Ведення технічного нагляду за поточним ремонтом асфальтобетонного покриття внутрішньоквартального проїзду по проїзду Жовтневому ріг вул.Південної в Інгульському районі м.Миколаєва</t>
  </si>
  <si>
    <t>пр.Богоявленський, 25А</t>
  </si>
  <si>
    <t>Ведення технічного нагляду за поточним ремонтом асфальтобетонного покриття внутрішньоквартального проїзду по пр.Богоявленський, 25А в Інгульському районі м.Миколаєва</t>
  </si>
  <si>
    <t xml:space="preserve">вул.Космонавтів, 100 </t>
  </si>
  <si>
    <t>Ведення технічного нагляду за поточним  ремонтом об'єкта : "Поточний ремонт зупинкового комплексу по вул.Космонавтів, 100 в Інгульському районі м.Миколаєва"</t>
  </si>
  <si>
    <t>вул.Троїцькій між вул.Космонавтів та вул.Новозоводською</t>
  </si>
  <si>
    <t>Поточний ремонт зупинки громадського транспорту по вул.Троїцькій між вул.Космонавтів та вул.Новозоводською в Інгульському районі м.Миколаєва</t>
  </si>
  <si>
    <t xml:space="preserve">Поточний ремонт зупинки громадського транспорту </t>
  </si>
  <si>
    <t>ФОП Медянцев В.В.</t>
  </si>
  <si>
    <t>вул.Казарського ріг пров.Кагатний</t>
  </si>
  <si>
    <t>Поточний ремонт зупинкового комплексу по вул.Казарського ріг пров.Кагатний, в Інгульському районі м.Миколаєва</t>
  </si>
  <si>
    <t>Сквері ім.В.І.Коренюгіна по пр.Центральному ріг пр.Богоявленського</t>
  </si>
  <si>
    <t>Поточний ремонт тротуарної доріжки у Сквері ім.В.І.Коренюгіна по пр.Центральному ріг пр.Богоявленського в Інгульському районі м.Миколаєва</t>
  </si>
  <si>
    <t xml:space="preserve">Поточний ремонт тротуарної доріжки </t>
  </si>
  <si>
    <t>вул. 11 Поздовжня,45</t>
  </si>
  <si>
    <t>Ведення технічного нагляду за поточним ремонтом майданчика під ТПВ по вул. 11 Поздовжня,45 в Інгульському районі м.Миколаєва</t>
  </si>
  <si>
    <t>вул. Казарского, 1-Б</t>
  </si>
  <si>
    <t>Ведення технічного нагляду за поточном ремонтом майданчика під контейнери для ТПВ по вул. Казарского, 1-Б в Інгульському районі м.Миколаєва</t>
  </si>
  <si>
    <t>вул. Миколаївська 36,38</t>
  </si>
  <si>
    <t>Ведення технічного нагляду за поточним ремонтом майданчика під контейнери для ТПВ по вул. Миколаївська 36,38 в Інгульському районі м.Миколаєва</t>
  </si>
  <si>
    <t xml:space="preserve"> вул.О. Янати  від вул. Традиційна  до буд. №28 </t>
  </si>
  <si>
    <t>Поточний ремонт тротуару по вул.О. Янати  від вул. Традиційна  до буд. №28 в Інгульському районі м.ИМиколаєва</t>
  </si>
  <si>
    <t>вул.12 Поздовжня,42</t>
  </si>
  <si>
    <t>Ведення технічного нагляду за поточним ремонтом майданчика під контейнери для ТПВ по вул.12 Поздовжня,42 в Інгульському районі м.Миколаєва</t>
  </si>
  <si>
    <t xml:space="preserve">вул.Чайковського </t>
  </si>
  <si>
    <t>Поточний ремонт тротуару по вул.Чайковського в Інгульському районі м.Миколаєва</t>
  </si>
  <si>
    <t>пр.Богоявленський, 35</t>
  </si>
  <si>
    <t>Поточний ремонт майданчика під контейнери для ТПВ  по пр.Богоявленський, 35 в Інгульському районі м.Миколаєва</t>
  </si>
  <si>
    <t xml:space="preserve">вул. Генерала Свиридова </t>
  </si>
  <si>
    <t>Поточний ремонт тротуару по вул. Генерала Свиридова в Інгульському районі м.Миколаєв</t>
  </si>
  <si>
    <t>Ведення технічного нагляду за поточним ремонтом тротуару по вул.Чайковського в Інгульському районі м.Миколаєва</t>
  </si>
  <si>
    <t>вул. Генерала Свиридова</t>
  </si>
  <si>
    <t>Ведення технічного нагляду за поточним ремонтом тротуару по вул. Генерала Свиридова в Ігульському районі м.Миколаєва</t>
  </si>
  <si>
    <t xml:space="preserve">вул.Олександра Янати від вул.Традиційна до буд. №28 </t>
  </si>
  <si>
    <t>Технічний нагляд за потчним ремонтом тротуару по вул.Олександра Янати від вул.Традиційна до буд. №28 в Інгульському районі м.Миколаєва</t>
  </si>
  <si>
    <t xml:space="preserve">вул. Молодогвардійська </t>
  </si>
  <si>
    <t>Ведення технічного нагляду за поточним ремонтом тротуару по вул. Молодогвардійська в Інгульському районі м.Миколаєва</t>
  </si>
  <si>
    <t>Херсонське шосе</t>
  </si>
  <si>
    <t>Поточний ремонт тротуару по Херсонському шосе в Інгульському районі м.Миколаєва</t>
  </si>
  <si>
    <t>Поточний ремонт тротуару по вул.Молодогвардійська в Інульському районі м.Миколаєва</t>
  </si>
  <si>
    <t xml:space="preserve">сквері ім.В.І.Коренюгіна по пр.Центральному ріг пр.Богоявленського </t>
  </si>
  <si>
    <t>Ведення технічного нагляду за поточним ремонтом об'єкта :"Поточний ремонт тротуарної доріжки у сквері ім.В.І.Коренюгіна по пр.Центральному ріг пр.Богоявленського в Інгульському районі м.Миколаєва"</t>
  </si>
  <si>
    <t>Ведення технічного нагляду за об'єктом "Поточний ремонт тротуару по Херсонському шосе в Інгульському районі  м.Миколаєва"</t>
  </si>
  <si>
    <t>пр.Богоявленський , 35</t>
  </si>
  <si>
    <t>Ведення технічного нагляду за поточним ремонтом об'єкта: "Поточний ремонт майданчика під контейнери для ТПВ по пр.Богоявленський , 35 в Інгульському  районі м.Миколаєва"</t>
  </si>
  <si>
    <t>пр.Богоявленський,26</t>
  </si>
  <si>
    <t>Ведення технічного нгаляду за поточним ремонтом майданчика під контейнери для ТПВ по пр.Богоявленський,26 в Інгульському районі м.Миколаєва</t>
  </si>
  <si>
    <t>вул.Залізнична, навпроти будинку №1</t>
  </si>
  <si>
    <t>Поточний ремонт майданчика під контейнери для ТПВ по вул.Залізнична, навпроти будинку №1 в Інгульському районі м.Миколаєва</t>
  </si>
  <si>
    <t xml:space="preserve"> вул.Залізнична, ріг провулку Центрального </t>
  </si>
  <si>
    <t>Поточний ремонт майданчика під контейнери для ТПВ по вул.Залізнична, ріг провулку Центрального в Інгульському районі м.Миколаєва</t>
  </si>
  <si>
    <t xml:space="preserve"> вул.Троїцька, 220</t>
  </si>
  <si>
    <t>Поточний ремонт майданчика під контейнери для ТПВ по вул.Троїцька, 220 в Інгульському районі м.Миколаїв</t>
  </si>
  <si>
    <t xml:space="preserve">вул.Театральна 51/1 </t>
  </si>
  <si>
    <t>Поточний ремонт майданчику під  контейнери для ТПВ по вул.Театральна 51/1 в м.Миколаєві</t>
  </si>
  <si>
    <t xml:space="preserve">вул. Космонавтів (в сторону Широкобальського мосту) </t>
  </si>
  <si>
    <t>Поточний ремонт зупинкового комплексу по вул. Космонавтів (в сторону Широкобальського мосту) в Інгульському районі м.Миколаєва</t>
  </si>
  <si>
    <t>поворот на Дубки навпроти "Копійки"</t>
  </si>
  <si>
    <t>Поточний ремонт зупинкового комплексу поворот на Дубки навпроти "Копійки", в Інгульському районі м.Миколаєва</t>
  </si>
  <si>
    <t>вул.Театральна 51/1</t>
  </si>
  <si>
    <t>Ведення технічного нагляду за поточним ремонтом майданчика під контейнери для ТПВ по вул.Театральна 51/1 в м.Миколаєві</t>
  </si>
  <si>
    <t>вул.Залізнична, ріг провулку Центрального</t>
  </si>
  <si>
    <t>Ведення технічного нагляду за поточним ремонтом майданчика під контейнери для ТПВ по вул.Залізнична, ріг провулку Центрального в Інгульському  районі м.Миколаєва</t>
  </si>
  <si>
    <t>вул.Залізнична, навпроти будинку 1</t>
  </si>
  <si>
    <t>Ведення технічного нагляду за поточним ремонтом майданчика під контейнери для ТПВ по вул.Залізнична, навпроти будинку 1 в Інгульському районі м.Миколаєва</t>
  </si>
  <si>
    <t>Ведення технічного нагляду за поточним ремонтом зупинкового комплексу по вул.Казарського ріг пров.Кагатний в Інгульському районі м.Миколаїва</t>
  </si>
  <si>
    <t xml:space="preserve"> вул. Космонавтів  ( в сторону Широкобальського мосту)</t>
  </si>
  <si>
    <t>Ведення технічного нагляду за поточним ремонтом  зупинкового комплексу по вул. Космонавтів  ( в сторону Широкобальського мосту) в   Інгульському районі м.Миколаєва</t>
  </si>
  <si>
    <t>повороти на Дубки навпроти "Копійки"</t>
  </si>
  <si>
    <t>Ведення технічного нагляду за поточним ремонтом об'єкта: "Поточний ремонт зупинкового комплексу повороти на Дубки навпроти "Копійки" в Інгульському районі м.Миколаєвва"</t>
  </si>
  <si>
    <t xml:space="preserve"> вул. Троїцька між вул. Космонавтів та вул. Новозаводською</t>
  </si>
  <si>
    <t>Технічний нагляд "Поточний ремонт зупинки громадського транспорту по вул. Троїцька між вул. Космонавтів та вул. Новозаводською в Інгульському районі м.Миколаєва"</t>
  </si>
  <si>
    <t xml:space="preserve">провулку 1-й Кільцевий </t>
  </si>
  <si>
    <t>Поточний ремонт дорожнього покриття по провулку 1-й Кільцевий в Інгульському районі м.Миколаєва</t>
  </si>
  <si>
    <t>вул.6 Інгульська ріг вул.2 Набережна</t>
  </si>
  <si>
    <t>Поточний ремонт дорожнього покриття по вул.6 Інгульська ріг вул.2 Набережна в Інгульському районі м.Микоолаєва</t>
  </si>
  <si>
    <t xml:space="preserve">вул.5 Лінія від вул.Троїцької до вул. 6 Поздовжня </t>
  </si>
  <si>
    <t>Поточний ремонт дорожнього покриття по вул.5 Лінія від вул.Троїцької до вул. 6 Поздовжня в Інгульському районі м.Микоолаєва</t>
  </si>
  <si>
    <t>вул. Традиційна</t>
  </si>
  <si>
    <t>Поточний ремонт дорожнього покриття по вул. Традиційна в Інгульському районі м.Миколаєва</t>
  </si>
  <si>
    <t>Ведення технічного нагляду за поточним ремонтом дорожнього покриття по вул.6 Інгульська ріг вул.2 Набережна в Інгульському районі м.Миколаєва</t>
  </si>
  <si>
    <t>вул.Традиційна</t>
  </si>
  <si>
    <t>Ведення технічного нагляду за поточним ремонтом дорожньоого покриття по вул.Традиційна в Інгульському районі м.Миколаєва</t>
  </si>
  <si>
    <t xml:space="preserve">вул. 5 Лінія  від вул. Троїцька до вул. 6 Поздовжня </t>
  </si>
  <si>
    <t>Ведення технічного нагляду за поточним ремонтом дорожнього покриття по вул. 5 Лінія  від вул. Троїцька до вул. 6 Поздовжня в Інгульському районі м.Миколаєва</t>
  </si>
  <si>
    <t xml:space="preserve">1-й  Кільцевий  </t>
  </si>
  <si>
    <t>Ведення технічного нагляду за поточним ремонтом дорожнього покриття по провулку 1-й  Кільцевий  в Інгульському районі м. Миколаєва</t>
  </si>
  <si>
    <t xml:space="preserve">вул.11 Лінія вуд Херсонського шосе до вул.4 Поздовжня </t>
  </si>
  <si>
    <t>Поточний ремонт дорожнього покриття по вул.11 Лінія вуд Херсонського шосе до вул.4 Поздовжня в Інгульському районі м.Миколаєва</t>
  </si>
  <si>
    <t>ул. 11 Лінія від Херсонського шосе до вул. 4 Поздовжня</t>
  </si>
  <si>
    <t>Ведення технічного нагляду за поточним ремонтом дорожнього покриття по вул. 11 Лінія від Херсонського шосе до вул. 4 Поздовжня в Інгульському районі м.Миколаєва</t>
  </si>
  <si>
    <t>вул. Троїцька до пров. 3-й Легпромівський</t>
  </si>
  <si>
    <t>Поточнийц ремонт дорожнього покриття  приватного сектору по вул. Легпромівська від вул. Троїцька до пров. 3-й Легпромівський</t>
  </si>
  <si>
    <t xml:space="preserve">Виготовлення ПКД </t>
  </si>
  <si>
    <t>вул.Південна, 31-А/2) в Інгульському районі м.Миколаєва</t>
  </si>
  <si>
    <t>Поточний ремонт нежитлового приміщення (громадський пункт охорони правопорядку) за адресою вул.Південна, 31-А(нова адреса вул.Південна, 31-А/2) в Інгульському районі м.Миколаєва</t>
  </si>
  <si>
    <t>Поточний ремонт нежитлового приміщення (громадський пункт охорони правопорядку</t>
  </si>
  <si>
    <t>пров.Електронний від буд. 5до вул.Електронної</t>
  </si>
  <si>
    <t>Поточного ремонту ґанку по вул. Херсонське шосе, 48/8 у м. Миколаєві (облаштування пандуса)</t>
  </si>
  <si>
    <t xml:space="preserve"> вул.В.Скарж.від в.Гагар.до буд.№60А в мкр.М.Корен.в м.Мик.</t>
  </si>
  <si>
    <t>Вул.Фл.Бульв(Н.Набер)в.пешех.мосту до Інг.мосту в м.Мик.</t>
  </si>
  <si>
    <t>Вул.Гагар.від в.В.Скарж.до в.Миру в мкр.М.Корен.в м.Мик.</t>
  </si>
  <si>
    <t>Перехр.вул.Миру з в.Клубна в мкр.М.Корен. в м.Мик.</t>
  </si>
  <si>
    <t>Вул. Адміральська у дворі буд.№19-21 в м.Мик.</t>
  </si>
  <si>
    <t>Вул.Адмір.біля буд.№20 в м.Мик.</t>
  </si>
  <si>
    <t>Вул.Адмір.у скв.ім.68-и Десантн.в м.Мик.4.</t>
  </si>
  <si>
    <t>Вул.Ген.Карпенка взд..буд.№33-37 в м.Мик.</t>
  </si>
  <si>
    <t>Вул.Ген.Карпенка взд.буд.№44 в м.Мик.</t>
  </si>
  <si>
    <t>Вул.Космон.у дв.буд.№146А,146Б,146В,146Г в м.Мик.</t>
  </si>
  <si>
    <t>Вул.Космонавтів у дворі буд.№148-150 в м.Мик.</t>
  </si>
  <si>
    <t>Вул.Крилова біля буд.№12/4 в м.Мик.</t>
  </si>
  <si>
    <t>Вул.Леваневців у дв.буд.№6,8,12 в м.Мик.</t>
  </si>
  <si>
    <t>Вул.Озерна від в.Курортна до в.Лазурна в м.Мик.</t>
  </si>
  <si>
    <t>Вул.Передова біля буд.№123 в м.Мик.</t>
  </si>
  <si>
    <t>Вул.Словянська взд.буд.№10-12 в мкр.Терн.в м.Мик.</t>
  </si>
  <si>
    <t>Вул.Соборна біля буд.№1 в м.Мик.</t>
  </si>
  <si>
    <t>Вул.Соколина взд.буд.№14-16 в м.Мик.</t>
  </si>
  <si>
    <t>Вул.Театральна у дв.буд.№49-51/1 в м.Мик.</t>
  </si>
  <si>
    <t>Вул.Театральна у дворі буд.№49-51/1 в м.Мик.</t>
  </si>
  <si>
    <t>Вул.Херс.шосе в.пр.Богоявл.до в.Будів.в м.Мик.</t>
  </si>
  <si>
    <t>Пр.Миру у скв."Подв.ліквід.аварії Чорн.АЕС"в м.Мик.</t>
  </si>
  <si>
    <t>Пр.Центр.біля .буд.№28 в м.Мик.</t>
  </si>
  <si>
    <t>Пров. 1 Лінії біля буд.№15 в м.Мик.</t>
  </si>
  <si>
    <t>Пров.Шосейний в м.Мик.</t>
  </si>
  <si>
    <t>буд.№4-В по в.Арх.Стар.до буд.№111-А по пр.Гер.Укр.в м.Мик.</t>
  </si>
  <si>
    <t>Вул.1 Екіпажна біля буд.№4 в м.Мик.</t>
  </si>
  <si>
    <t>Вул.1 Екіпажна у дв.буд.№2Б в м.Мик.</t>
  </si>
  <si>
    <t>Вул.Знам.біля буд.№1 в м.Мик.</t>
  </si>
  <si>
    <t>Вул.Набережна від в.Артилер.до в.Пушк.в м.Мик.</t>
  </si>
  <si>
    <t>Пр.Миру у скв."Подв.лікв.ав.на Чорн.АЕС"в м.Мик.</t>
  </si>
  <si>
    <t xml:space="preserve">Вул.295-ої Стрил.дівізії в мМик. </t>
  </si>
  <si>
    <t>Пот.рем.дороги</t>
  </si>
  <si>
    <t xml:space="preserve">ПП "Полтавабудцентр" </t>
  </si>
  <si>
    <t>Пр.Богоявл.від в.Чкалова до в.Погран. в мМик.</t>
  </si>
  <si>
    <t>Вул.Турбінна в м.Мик.</t>
  </si>
  <si>
    <t>Вул.Кобз.в.б.№363 по пр.Богояв.до пр.Л.Укр.в м.Мик.</t>
  </si>
  <si>
    <t xml:space="preserve">        
ТОВ "МИКОЛАЇВАВТОДОР"         </t>
  </si>
  <si>
    <t>Вул.Космон. в.пр.Миру до пр.Богоявл. м.Мик.</t>
  </si>
  <si>
    <t>Вул.Залізнична в м.Мик.</t>
  </si>
  <si>
    <t>Вул.Набер.,в.в.Шнеєрс.,до піш.мос.ч.р.Інг. м.Мик.</t>
  </si>
  <si>
    <t>Послуги з розб.асф.бет.покриття</t>
  </si>
  <si>
    <t xml:space="preserve">ФОП Озейчук С. М.   </t>
  </si>
  <si>
    <t xml:space="preserve">Варв.узв.від в.Нікольської до Бузьк.бульв. в мМик. </t>
  </si>
  <si>
    <t>Пот.(дрібний)рем.дор.покр.в Інгульському р-ні м.Мик.</t>
  </si>
  <si>
    <t>Пот.(дрібний)рем.дор.покр.в Заводському р-ні м.Мик.</t>
  </si>
  <si>
    <t xml:space="preserve">ЕЛУ автодорог                 </t>
  </si>
  <si>
    <t>Пот.(дрібний)рем.дор.покр.в Корабельному р-ні м.Мик.</t>
  </si>
  <si>
    <t>Пот.(дрібний)рем.дор.покр.в Центральному р-ні м.Мик.</t>
  </si>
  <si>
    <t>Пот.(дрібний)рем.дор.покр.по вул.12 Поздовжня в м.Мик.</t>
  </si>
  <si>
    <t>Пот.(дрібний)рем.дор.покр.по вул.2 Набережна в м.Мик.</t>
  </si>
  <si>
    <t>Пот.(дрібний)рем.дор.покр.по вул.Індустріальна в м.Мик.</t>
  </si>
  <si>
    <t>Пот.(дрібний)рем.дор.покр.по вул.Авангардна в м.Мик.</t>
  </si>
  <si>
    <t>Пот.(дрібний)рем.дор.покр.по вул.Електронна в м.Мик.</t>
  </si>
  <si>
    <t>Пот.(дрібний)рем.дор.покр.по вул.Каботажний узвіз в м.Мик.</t>
  </si>
  <si>
    <t>Пот.(дрібний)рем.дор.покр.по вул.Казарського в м.Мик.</t>
  </si>
  <si>
    <t>Пот.(дрібний)рем.дор.покр.по вул.Корабелів в м.Мик.</t>
  </si>
  <si>
    <t>Пот.(дрібний)рем.дор.покр.по вул.Турбінна в м.Мик.</t>
  </si>
  <si>
    <t>Пот.(дрібний)рем.дор.покр.по пров.Корабелів в м.Мик.</t>
  </si>
  <si>
    <t>Пот.(дрібний)рем.дор.покр.по пров.Образцова в м.Мик.</t>
  </si>
  <si>
    <t>Пот.(дрібний)рем.дор.покр.по пров.Суднобудівників в м.Мик.</t>
  </si>
  <si>
    <t>Пот.рем.асфальтобет.покр.дор.розв.кільц.типу по в.Лазурній в м.Мик.</t>
  </si>
  <si>
    <t>Пот.рем.дор.по пр.Богоявл.від в.Чкалова до в.Погран. в м.Мик.</t>
  </si>
  <si>
    <t xml:space="preserve">ПП "Полтавабудцентр"          </t>
  </si>
  <si>
    <t>ВСЬОГО</t>
  </si>
  <si>
    <t>в.Адмір.від в.Лягіна до в.Соборна(неп.бік)в м.Мик.</t>
  </si>
  <si>
    <t>Поточний ремонт тротуару</t>
  </si>
  <si>
    <t>ТОВ "ТОП БАЗІС"</t>
  </si>
  <si>
    <t xml:space="preserve"> Р-н буд.№7 по в.В.Чорновола в м.Мик.</t>
  </si>
  <si>
    <t xml:space="preserve"> ТОВ "Благоустрій-НК"          
</t>
  </si>
  <si>
    <t>Вул.Садова від в.Чкал.до пр.Центр(парна стор.)в м.Мик.</t>
  </si>
  <si>
    <t xml:space="preserve">ТОВ "ВАСТ-СЕРВИС+"          </t>
  </si>
  <si>
    <t>Вул.Соборна ріг пр.Центр.(парний бік) в м.Мик.</t>
  </si>
  <si>
    <t xml:space="preserve">ТОВ "НИК-БУД"       </t>
  </si>
  <si>
    <t>Вул.295 Стр.Дивізії від залізн.колії до буд.№91-В в м.Мик.</t>
  </si>
  <si>
    <t xml:space="preserve">ФОП Бучко О.М.         </t>
  </si>
  <si>
    <t>Вул.Біла (непарна сторона)в м.Мик.</t>
  </si>
  <si>
    <t xml:space="preserve">ТОВ "НИК-БУД"             </t>
  </si>
  <si>
    <t>Вул.Декабр.від пр.Центр.до в.Потьомк.в м.Мик.</t>
  </si>
  <si>
    <t xml:space="preserve">ФОП Дейнеко І.В.     </t>
  </si>
  <si>
    <t>Вул.Московська ріг вул.Потьомк. в м.Мик.</t>
  </si>
  <si>
    <t xml:space="preserve">ФОП Озейчук С. М. </t>
  </si>
  <si>
    <t>Пр.Богоявл.ріг в.Океан.в м.Мик.</t>
  </si>
  <si>
    <t>Пр.Центр.взд.буд.№96 в м.Мик.</t>
  </si>
  <si>
    <t xml:space="preserve">ТОВ "АЛЬТ ТОП"             </t>
  </si>
  <si>
    <t>Рем.і тех.обсл.вим,випр.і конт.пр.(пов.пр.обл.теп.ен.в ж/б м.Мик)</t>
  </si>
  <si>
    <t>ТОВ "НІК-ИНСЕРВІС"</t>
  </si>
  <si>
    <t>пр.Г.України 69 м.Мик.</t>
  </si>
  <si>
    <t>пот.рем.прил.обл.тепл.ен.ж.б.</t>
  </si>
  <si>
    <t>Вул.Крилова 17 м.Мик.</t>
  </si>
  <si>
    <t>Вул.3 Слоб.24 м.Мик.</t>
  </si>
  <si>
    <t>Пр.Корабелів 12(6п.) м.Мик.</t>
  </si>
  <si>
    <t>Вул.Колодязна 17а м.Мик.</t>
  </si>
  <si>
    <t>Вул.О.Григ.10 м.Мик.</t>
  </si>
  <si>
    <t>Вул.Г.Карпенка29 м.Мик.</t>
  </si>
  <si>
    <t>Вул.Озерна 3 м.Мик.</t>
  </si>
  <si>
    <t>Вул.Будівельн.14б м.Мик.</t>
  </si>
  <si>
    <t>Вул.Шевченка 67 м.Мик.</t>
  </si>
  <si>
    <t>Вул.Адміральська 2корп.6 м.Мик.</t>
  </si>
  <si>
    <t>Вул.Озерна 37 м.Мик.</t>
  </si>
  <si>
    <t>Пр.Центральн.177а м.Мик.</t>
  </si>
  <si>
    <t>Вул.1 Лінія 38 м.Мик.</t>
  </si>
  <si>
    <t>Вул.12 Поздовжня 1а м.Мик.</t>
  </si>
  <si>
    <t>Пр.Корабелів 12(8п.) м.Мик.</t>
  </si>
  <si>
    <t>Вул.Лазурна 50 м.Мик.</t>
  </si>
  <si>
    <t>вул.Металургів,10 м.Мик.</t>
  </si>
  <si>
    <t>Пр.Миру 27а м.Мик.</t>
  </si>
  <si>
    <t>Вул.Озерна 11(3п.) м.Мик.</t>
  </si>
  <si>
    <t>Пр.Богоявленський 49а м.Мик.</t>
  </si>
  <si>
    <t>Вул.Курортна 5 м.Мик.</t>
  </si>
  <si>
    <t>Вул.Заводська 1корп.1м.Мик.</t>
  </si>
  <si>
    <t>Вул.Заводська 3корп.1 м.Мик.</t>
  </si>
  <si>
    <t>Вул.Заводська1корп.2 м.Мик.</t>
  </si>
  <si>
    <t>Вул.Кузнецька 58 м.Мик.</t>
  </si>
  <si>
    <t>Вул.Новозав.4 м.Мик.</t>
  </si>
  <si>
    <t>Вул.Лазурна 24а м.Мик.</t>
  </si>
  <si>
    <t>Вул.Райдужна 32 м.Мик.</t>
  </si>
  <si>
    <t>Вул.Лазурна 10В м.Мик.</t>
  </si>
  <si>
    <t>Вул.Космонавт.54 м.Мик.</t>
  </si>
  <si>
    <t>Вул.Лазурна 28б м.Мик.</t>
  </si>
  <si>
    <t>Пр.Центральний 9 м.Мик.</t>
  </si>
  <si>
    <t>Вул.Театральна 51/1 м.Мик.</t>
  </si>
  <si>
    <t>Вул.Г.Карпенка2 м.Мик.</t>
  </si>
  <si>
    <t>Вул.Курортна 11 м.Мик.</t>
  </si>
  <si>
    <t>Вул.Озерна 15 м.Мик.</t>
  </si>
  <si>
    <t>Вул.Курортна 19 м.Мик.</t>
  </si>
  <si>
    <t>Вул.Сінна 31 м.Мик.</t>
  </si>
  <si>
    <t>Вул.М.Васил.55 м.Мик.</t>
  </si>
  <si>
    <t>Вул.В.Морська 5 м.Мик.</t>
  </si>
  <si>
    <t>Вул.Чайковського 37 м.Мик.</t>
  </si>
  <si>
    <t>Пр.Богоявл.27а м.Мик.</t>
  </si>
  <si>
    <t>Вул.Чайковського 26 м.Мик.</t>
  </si>
  <si>
    <t>Вул.Південна 31а м.Мик.</t>
  </si>
  <si>
    <t>Вул.Крилова 38 (2п.) м.Мик.</t>
  </si>
  <si>
    <t>Вул.Чкалова 97 м.Мик.</t>
  </si>
  <si>
    <t>Вул.Крилова 3а м.Мик.</t>
  </si>
  <si>
    <t>Вул.Глинки 3 м.Мик.</t>
  </si>
  <si>
    <t>Вул.Космонавтів 57 м.Мик.</t>
  </si>
  <si>
    <t>Вул.Чайковського 32 м.Мик.</t>
  </si>
  <si>
    <t>Вул.Курортна 17 м.Мик.</t>
  </si>
  <si>
    <t>Пр.Центр.187 м.Мик.</t>
  </si>
  <si>
    <t>Вул.Крилова 2,6 м.Мик.</t>
  </si>
  <si>
    <t>Пр.Центральн.173 м.Мик.</t>
  </si>
  <si>
    <t>Вул.Південна 49 м.Мик.</t>
  </si>
  <si>
    <t>Вул.Космонавтів 68а м.Мик.</t>
  </si>
  <si>
    <t>Вул.Громад.44 м.Мик.</t>
  </si>
  <si>
    <t>Вул.Колодязна 18 м.Мик.</t>
  </si>
  <si>
    <t>Вул.4Поздовжня 72 м.Мик.</t>
  </si>
  <si>
    <t>Вул.Молодогв.34 м.Мик.</t>
  </si>
  <si>
    <t>Вул.Нікольська 8/2 м.Мик.</t>
  </si>
  <si>
    <t>Вул.Завод.27корп.2 м.Мик.</t>
  </si>
  <si>
    <t>Пр.Г.України 20Г м.Мик.</t>
  </si>
  <si>
    <t>Вул.Знам.41 м.Мик.</t>
  </si>
  <si>
    <t>Вул.Озерна 11б м.Мик.</t>
  </si>
  <si>
    <t>Вул.Космонавтів 73 м.Мик.</t>
  </si>
  <si>
    <t>Вул.Молодогв.28 м.Мик.</t>
  </si>
  <si>
    <t xml:space="preserve">взд.б.27, в.Д.Самойлововича в м.Мик. </t>
  </si>
  <si>
    <t>пот.рем.вн.кв.проїз.</t>
  </si>
  <si>
    <t xml:space="preserve">ДП"Лидер"  </t>
  </si>
  <si>
    <t>взд.буд.31-А по в.Океанівівська в м.Мик.</t>
  </si>
  <si>
    <t>пот.рем.вн.кв.пр.</t>
  </si>
  <si>
    <t>вул.6 Слобідська,5 (п.1) в м.Мик.</t>
  </si>
  <si>
    <t>пот.рем.ліфта в ж.б.</t>
  </si>
  <si>
    <t xml:space="preserve">КП"МИКОЛАЇВЛIФТ" </t>
  </si>
  <si>
    <t>,вул.Океанівська,46 (п.1) в м.Мик.</t>
  </si>
  <si>
    <t>вул.Ген.Карпенка,40(п.1) в м.Мик.</t>
  </si>
  <si>
    <t>вул.Сінна,44 в м.Мик.</t>
  </si>
  <si>
    <t>пот.рем.мережі електропостачання ж.б.</t>
  </si>
  <si>
    <t xml:space="preserve">ПАТ"МИКОЛАЇВОБЛЕНЕРГО"       </t>
  </si>
  <si>
    <t>по в.Адм.Макарова,б.8 в м.Мик.</t>
  </si>
  <si>
    <t>пот.рем.покрів.ж/б</t>
  </si>
  <si>
    <t xml:space="preserve">ПГО "ЦВПІ АТО Літопис"    </t>
  </si>
  <si>
    <t>по пр.Героїв України,99 в м.Мик.</t>
  </si>
  <si>
    <t xml:space="preserve">пот.рем.пандусу ж/б </t>
  </si>
  <si>
    <t>в.Шевченка,16 в м.Мик.</t>
  </si>
  <si>
    <t>пот.рем.сис.хол.водоп.канал.та опал.ж/б</t>
  </si>
  <si>
    <t xml:space="preserve">ПП "Будремком"      </t>
  </si>
  <si>
    <t>вул.Будівельників,14 в м.Мик.</t>
  </si>
  <si>
    <t>пот.рем.кан.та хол.водоп.ж/б</t>
  </si>
  <si>
    <t xml:space="preserve"> пот.рем.канал.та хол.водоп.ж/б</t>
  </si>
  <si>
    <t>вул.Кругова,49 в м.Мик.</t>
  </si>
  <si>
    <t>пот.рем.дим.вент.канал. ж.б.</t>
  </si>
  <si>
    <t xml:space="preserve">СП"Альтус-Про"  </t>
  </si>
  <si>
    <t>вул.1Лінія,11 в м.Мик.</t>
  </si>
  <si>
    <t>вул.Авангардна,49 в м.Мик.</t>
  </si>
  <si>
    <t>пот.рем.фасаду ж.б.</t>
  </si>
  <si>
    <t>вул.Авангардна,51 в м.Мик.</t>
  </si>
  <si>
    <t>вул.Будівельників,18-А в м.Мик.</t>
  </si>
  <si>
    <t>в.Лазурна,28-А в м.Мик.</t>
  </si>
  <si>
    <t>пот.рем.мер.водоп.ж/б ОСББ"Суднобудів.8"</t>
  </si>
  <si>
    <t xml:space="preserve">ТОВ "ЄВРО-КЛІН"      </t>
  </si>
  <si>
    <t>в.Космонавтів,122-Б в м.Мик.</t>
  </si>
  <si>
    <t>пот.рем.мер.опал.ж/б ОСББ"Арка-НК"</t>
  </si>
  <si>
    <t>пр.Кобера,15 в м.Мик.</t>
  </si>
  <si>
    <t>пот.рем.мережі опал.ж.б.ОСББ"Кобера,15"</t>
  </si>
  <si>
    <t>вул.12-а Поздовжня,42 в м.Мик.</t>
  </si>
  <si>
    <t>пот.рем.мер.оп.ж/б ОСББ"12-а Позд.,42"</t>
  </si>
  <si>
    <t>по вул.Нагірна, 11 в м.Мик.</t>
  </si>
  <si>
    <t xml:space="preserve"> пос.з обстж.та оцінка тех.стану покр.ж.б.</t>
  </si>
  <si>
    <t>пров.Очаківський,30 в м.Мик.</t>
  </si>
  <si>
    <t>пот.рем.прибуд.терит.ж.б.</t>
  </si>
  <si>
    <t xml:space="preserve">ТОВ "СмартНикстрой"           </t>
  </si>
  <si>
    <t>пр.Центральний,181 в м.Мик.</t>
  </si>
  <si>
    <t>пот.рем.сис.хол.водоп.та сис.водов. ж.б.</t>
  </si>
  <si>
    <t xml:space="preserve">ТОВ ЖЕК" Забота"       </t>
  </si>
  <si>
    <t>вул.Артилерійська,10 в м.Мик.</t>
  </si>
  <si>
    <t xml:space="preserve"> пот.рем.каналіз.ж/б</t>
  </si>
  <si>
    <t xml:space="preserve">ТОВ"БУДСНАБ ЛТД"  </t>
  </si>
  <si>
    <t>в.Будівельників,10 в м.Мик.</t>
  </si>
  <si>
    <t>пот.рем.кан.та хол.водоп.ж.б.</t>
  </si>
  <si>
    <t>вул.Севастопольська,15 в м.Мик.</t>
  </si>
  <si>
    <t>пот.рем.покрівлі ж.б.</t>
  </si>
  <si>
    <t xml:space="preserve">ТОВ"Воленданг"  </t>
  </si>
  <si>
    <t>вул.Космонавтів,124-А в м.Мик.</t>
  </si>
  <si>
    <t xml:space="preserve">ТОВ"СТРОЙ-ТОС"    </t>
  </si>
  <si>
    <t>вул. Космонавтів, 140 в м.Мик.</t>
  </si>
  <si>
    <t>пот.рем.покрів.ж.б</t>
  </si>
  <si>
    <t>вул. Космонавтів,140А в м.Мик.</t>
  </si>
  <si>
    <t>вул. Космонавтів,140Б в м.Мик.</t>
  </si>
  <si>
    <t>пров.Кобера,13-А (ліфт3) в м.Мик.</t>
  </si>
  <si>
    <t xml:space="preserve">ТОВ"ЦЕНТРЛІФТ"   </t>
  </si>
  <si>
    <r>
      <t>вул.Металургів,28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м.Мик.</t>
    </r>
  </si>
  <si>
    <t xml:space="preserve"> пот.рем.пандуса в ж.б.</t>
  </si>
  <si>
    <t xml:space="preserve">ФОП Агафонова Т.О.     </t>
  </si>
  <si>
    <t>вул.Декабристів,19 в м.Мик.</t>
  </si>
  <si>
    <t>пот.рем.шиферної покрівлі ж.б.</t>
  </si>
  <si>
    <t xml:space="preserve">ФОП Бучко О.М.           </t>
  </si>
  <si>
    <t>вул.Арх.Старова,6-В в м.Мик.</t>
  </si>
  <si>
    <t xml:space="preserve"> пот.рем.2-го підїзду ж.б.</t>
  </si>
  <si>
    <t xml:space="preserve">ФОП Жуковский В.Є.   </t>
  </si>
  <si>
    <t>пр.Богоявленський,324 в м.Мик.</t>
  </si>
  <si>
    <t>пот.рем.вікон сх.кліт.в ж.б.</t>
  </si>
  <si>
    <t>вул.Космонавтів,60 в м.Мик.</t>
  </si>
  <si>
    <t>пот.рем.1-го під. в ж.б.</t>
  </si>
  <si>
    <t>пр.Богоявл.,40 в м.Мик.</t>
  </si>
  <si>
    <t>пр.Богоявл.,307 в м.Мик.</t>
  </si>
  <si>
    <t>пот.рем.вік.сход.кліт.1,3,5,6 під.ж.б.</t>
  </si>
  <si>
    <t>в.Ост.Вишні,93-А в м.Мик.</t>
  </si>
  <si>
    <t>пот.рем.сх.кліт.із зам.вік.у ж.б.</t>
  </si>
  <si>
    <t>вул.Ост.Вишні,91 в м.Мик.</t>
  </si>
  <si>
    <t>пот.рем.сход.кліт.із зам.вік.у ж.б.</t>
  </si>
  <si>
    <t>в.Арх.Старова,6-Б в м.Мик.</t>
  </si>
  <si>
    <t>в.Південна, 39-А в м.Мик.</t>
  </si>
  <si>
    <t>пот.рем.сист.водоп.та каналіз.ж/б</t>
  </si>
  <si>
    <t xml:space="preserve">ФОП Медянцев В.В.   </t>
  </si>
  <si>
    <t>вул.Адм.Макарова,8 в м.Мик.</t>
  </si>
  <si>
    <t>пот.рем.мереж канал.в ж/б</t>
  </si>
  <si>
    <t>вул.Силікатна,277 в м.Мик.</t>
  </si>
  <si>
    <t>пот.рем.покр.в ж/б</t>
  </si>
  <si>
    <t xml:space="preserve">ФОП Седнєва І.В.          </t>
  </si>
  <si>
    <t>вул.Чкалова,215 А в м.Мик.</t>
  </si>
  <si>
    <t>пот.рем.покрівлі в ж.б.</t>
  </si>
  <si>
    <t>пр.Миру,60 в м.Мик.</t>
  </si>
  <si>
    <t>пот.рем.покрівлі та 3-го підїзду ж.б.</t>
  </si>
  <si>
    <t xml:space="preserve">ФОП Топор О.В.             </t>
  </si>
  <si>
    <t>в.Казар.1/4 м.Мик.</t>
  </si>
  <si>
    <t xml:space="preserve">пот.рем.сх.кліт.із зам.вік.у ж/б </t>
  </si>
  <si>
    <t xml:space="preserve">КНВП Тріботехніка        </t>
  </si>
  <si>
    <t>в.Казар.1/3 м.Мик.</t>
  </si>
  <si>
    <t>в.Казарського,1/1 м.Мик.</t>
  </si>
  <si>
    <t xml:space="preserve"> п.р.сх.кл.із зам.вік.у ж/б,</t>
  </si>
  <si>
    <t>вул.Садова,15 (п.1) м.Мик.</t>
  </si>
  <si>
    <t xml:space="preserve">КП"МИКОЛАЇВЛIФТ"              
</t>
  </si>
  <si>
    <t>пр.Корабелів,12А м.Мик.</t>
  </si>
  <si>
    <t>вул.Чкалова,110-А, 5п м.Мик.</t>
  </si>
  <si>
    <t>пот.рем.зовн. пандуса в ж/б</t>
  </si>
  <si>
    <t xml:space="preserve">ПГО "ЦВПІ АТО Літопис"        
</t>
  </si>
  <si>
    <t xml:space="preserve"> пот.рем.споруди цив.захисту ж/б</t>
  </si>
  <si>
    <t>вул.Г.Петрової,3 м.Мик.</t>
  </si>
  <si>
    <t>пот.рем.вхідн.дверей ж.б.,</t>
  </si>
  <si>
    <t xml:space="preserve">ТОВ "Адрем-ком"              </t>
  </si>
  <si>
    <t>вул.Шосейна,12 м.Мик.</t>
  </si>
  <si>
    <t>в.6-та Слобідська,9 м.Мик.</t>
  </si>
  <si>
    <t>п.рем.кан.та хол.водоп.ж.б.</t>
  </si>
  <si>
    <t xml:space="preserve">ТОВ "Трансбудвантаж"          </t>
  </si>
  <si>
    <t>вул.М.Морська,23, м.Мик.</t>
  </si>
  <si>
    <t>пот.рем.сист.хол.водопост.ж.б.</t>
  </si>
  <si>
    <t xml:space="preserve">ТОВ ЖЕК" Забота"         </t>
  </si>
  <si>
    <t>вул.Чкалова,58 м.Мик.</t>
  </si>
  <si>
    <t>пот.рем.сис.холод.водоп.ж.б.</t>
  </si>
  <si>
    <t xml:space="preserve">ТОВ Центральний 1             </t>
  </si>
  <si>
    <t>вул.Погранична,43-А м.Мик.</t>
  </si>
  <si>
    <t>пот.рем.сис.водопост.та водовідв.ж.б.</t>
  </si>
  <si>
    <t xml:space="preserve">ТОВ"СТРОЙ-ТОС"            </t>
  </si>
  <si>
    <t>вул.Космонавтів,152(п.3) м.Мик.</t>
  </si>
  <si>
    <t xml:space="preserve">ТОВ"ЦЕНТРЛІФТ"    </t>
  </si>
  <si>
    <t>вул.Вокзальна,61(п.2) м.Мик.</t>
  </si>
  <si>
    <t>пр.Миру,23-А (п.1) м.Мик.</t>
  </si>
  <si>
    <t>вул.Космонавтів,152 (п.2) м.Мик.</t>
  </si>
  <si>
    <t>пр.Миру,23-Б (п.3) м.Мик.</t>
  </si>
  <si>
    <t>вул.Кобера,13-А (ліфт 2) м.Мик.</t>
  </si>
  <si>
    <t xml:space="preserve"> пот.рем.ліфта в ж.б.</t>
  </si>
  <si>
    <t>пр.Миру, 25-А (п.3) м.Мик.</t>
  </si>
  <si>
    <t>вул.Електронна,56 (п.2) м.Мик.</t>
  </si>
  <si>
    <t>вул.Електронна,68 (п.2,п.4) м.Мик.</t>
  </si>
  <si>
    <t>вул. Космонавтів,138-В(ліфт Б) м.Мик.</t>
  </si>
  <si>
    <t>пр.Миру,25-А (п.2)  м.Мик.</t>
  </si>
  <si>
    <t>в.Станіславського,80 м.Мик.</t>
  </si>
  <si>
    <t>п.р.сх.кліт.із зам.вік.у ж.б.</t>
  </si>
  <si>
    <t xml:space="preserve">ФОП Жуковский В.Є.  </t>
  </si>
  <si>
    <t>вул.Привільна,136 м.Мик.</t>
  </si>
  <si>
    <t>пот.рем.підїзд.ж.б.</t>
  </si>
  <si>
    <t xml:space="preserve">ФОП Жуковский В.Є.            </t>
  </si>
  <si>
    <t>вул.Колодязна, 8 м.Мик.</t>
  </si>
  <si>
    <t>пот.рем.козирків ж.б.</t>
  </si>
  <si>
    <t>вул.А.Олійника,5 м.Мик.</t>
  </si>
  <si>
    <t>пот.рем.сист.водопост.в ж.б.</t>
  </si>
  <si>
    <t xml:space="preserve">ФОП Медянцев В.В.      </t>
  </si>
  <si>
    <t>вул.Арх.Старова, 6-В м.Мик.</t>
  </si>
  <si>
    <t xml:space="preserve">ФОП Седнєва І.В.         </t>
  </si>
  <si>
    <t>вул.Чкалова,215-а м.Мик.</t>
  </si>
  <si>
    <t xml:space="preserve">ФОП Седнєва І.В.       </t>
  </si>
  <si>
    <t>пр.Центральний, 183-А м.Мик.</t>
  </si>
  <si>
    <t>пот.рем.ганків під.ж.б.</t>
  </si>
  <si>
    <t xml:space="preserve">ФОП Топор О.В.         </t>
  </si>
  <si>
    <t>пр. Богоявлен.,330 м.Мик.</t>
  </si>
  <si>
    <t>пот.рем.мер.електроп.гурт.</t>
  </si>
  <si>
    <t xml:space="preserve">ДП "ЕНЕМА -МОНТАЖ"      </t>
  </si>
  <si>
    <t>Погранична, 244-Бм.Мик.</t>
  </si>
  <si>
    <t xml:space="preserve">ДП "ЕНЕМА -МОНТАЖ"       </t>
  </si>
  <si>
    <t>пр. Богоявлен.,309 м.Мик.</t>
  </si>
  <si>
    <t xml:space="preserve">ДП "ЕНЕМА -МОНТАЖ"        </t>
  </si>
  <si>
    <t>в.М. Василевс.,59 м.Мик.</t>
  </si>
  <si>
    <t>в.Лазур,42А м.Мик.</t>
  </si>
  <si>
    <t>пот.рем.вн.буд.с.хол.вод.,водов.в ж.б.</t>
  </si>
  <si>
    <t xml:space="preserve">ЖКП ММР Бриз                </t>
  </si>
  <si>
    <t>вул.Лазурна,28-Б(3п.) м.Мик.</t>
  </si>
  <si>
    <t>пот.рем.м'як.покр. ж/б</t>
  </si>
  <si>
    <t>в.Лазурна,28(1-2 під) м.Мик.</t>
  </si>
  <si>
    <t>вул.Лазурна, 2Б м.Мик.</t>
  </si>
  <si>
    <t>пот.рем.мер.електроп.в ж.б.</t>
  </si>
  <si>
    <t>вул.Лазурна,6 м.Мик.</t>
  </si>
  <si>
    <t>в.Лазурна,6-А м.Мик.</t>
  </si>
  <si>
    <t>вул.Лазурна,4-Б м.Мик.</t>
  </si>
  <si>
    <t>пот.рем.мер.електропост.ж/б</t>
  </si>
  <si>
    <t>вул.Лазурна,4-А м.Мик.</t>
  </si>
  <si>
    <t>вул.Лазурна, 6-Б м.Мик.</t>
  </si>
  <si>
    <t>вул.Лазурна, 4-В м.Мик.</t>
  </si>
  <si>
    <t>вул.Лазурна, 6-В м.Мик.</t>
  </si>
  <si>
    <t>в.6Слобід.,48 м.Мик.</t>
  </si>
  <si>
    <t>пот.рем.сх.кл.із зам.вік.у ж/б</t>
  </si>
  <si>
    <t xml:space="preserve">КНВП Тріботехніка   </t>
  </si>
  <si>
    <t>вул.Колодязна,5-А (п.3) м.Мик.</t>
  </si>
  <si>
    <t xml:space="preserve">КП"МИКОЛАЇВЛIФТ"    </t>
  </si>
  <si>
    <t>вул. Київська,6 (п.2) м.Мик.</t>
  </si>
  <si>
    <t>просп. Центральний,16 (п.4) м.Мик.</t>
  </si>
  <si>
    <t>вул.6Слобідська, 7-А (п.1) м.Мик.</t>
  </si>
  <si>
    <t>вул.Погранична, 69 м.Мик.</t>
  </si>
  <si>
    <t>вул.Курортна, 17 м.Мик.</t>
  </si>
  <si>
    <t>вул.Озерна, 19-А (п.3) м.Мик.</t>
  </si>
  <si>
    <t>вул.Озерна, 3 (п.2) м.Мик.</t>
  </si>
  <si>
    <t>вул.Лазурна,30-а (п.3) м.Мик.</t>
  </si>
  <si>
    <t>пот.рем.ліфта в ж.б.,</t>
  </si>
  <si>
    <t>вул.Лазурна, 26-А (п.2) м.Мик.</t>
  </si>
  <si>
    <t>вул.Колодязна, 35 (п.1) м.Мик.</t>
  </si>
  <si>
    <t>вул.Курортна, 5 (п.2) м.Мик.</t>
  </si>
  <si>
    <t>вул.Озерна, 11-В м.Мик.</t>
  </si>
  <si>
    <t>вул.Озерна,11-Б (п.3) м.Мик.</t>
  </si>
  <si>
    <t>вул.Крилова,38-Б (п.1) м.Мик.</t>
  </si>
  <si>
    <t>вул.Крилова,38/1(п.3) м.Мик.</t>
  </si>
  <si>
    <t>вул.Курортна,5(п.1) м.Мик.</t>
  </si>
  <si>
    <t>вул. Крилова,48 (п.4) м.Мик.</t>
  </si>
  <si>
    <t>вул.Озерна, 2 (п.2) м.Мик.</t>
  </si>
  <si>
    <t>вул.Крилова,48 (п.2) м.Мик.</t>
  </si>
  <si>
    <t>вул.Лазурна,4Б (п.1)  м.Мик.</t>
  </si>
  <si>
    <t>пр.Центральний,177А(вант.) м.Мик.</t>
  </si>
  <si>
    <t>вул.6Слобідська,11(п.5) м.Мик.</t>
  </si>
  <si>
    <t>вул.Озерна,11(п.2) м.Мик.</t>
  </si>
  <si>
    <t>пр.Богоявленський,325/1 (п.2) м.Мик.</t>
  </si>
  <si>
    <t>пр.Корабелів,20/3 (п.2) м.Мик.</t>
  </si>
  <si>
    <t>пр. Центральний,139 (п.2) м.Мик.</t>
  </si>
  <si>
    <t>вул.Озерна,13-А (п.3) м.Мик.</t>
  </si>
  <si>
    <t>вул. 6 Слобідська, 1 (п.1) м.Мик.</t>
  </si>
  <si>
    <t>вул. Крилова,48 (п.1) м.Мик.</t>
  </si>
  <si>
    <t>вул.Садова,16 (п.2) м.Мик.</t>
  </si>
  <si>
    <t>пр.Корабелів,16А(п.2) м.Мик.</t>
  </si>
  <si>
    <t>пр.Центральний,141-А (п.2) м.Мик.</t>
  </si>
  <si>
    <t>пр.Центральний,141А(п.1) м.Мик.</t>
  </si>
  <si>
    <t>вул.Олега Ольжича,5-Б (п.1) м.Мик.</t>
  </si>
  <si>
    <t>пр.Центральний,152 (1п.) м.Мик.</t>
  </si>
  <si>
    <t>вул.Садова,42А м.Мик.</t>
  </si>
  <si>
    <t>пот.рем.сист.опален.ж.б.</t>
  </si>
  <si>
    <t xml:space="preserve">ПП "Агро Рост Буд"        </t>
  </si>
  <si>
    <t>пр.Центральний,185А м.Мик.</t>
  </si>
  <si>
    <t>пот.рем.покр. ж.б.</t>
  </si>
  <si>
    <t xml:space="preserve">ПП "Агро Рост Буд"  </t>
  </si>
  <si>
    <t>в.6Слобідська,11 м.Мик.</t>
  </si>
  <si>
    <t>пот.рем.канал.та хол.водопост. в ж/б</t>
  </si>
  <si>
    <t xml:space="preserve">ПП "Будремком"   </t>
  </si>
  <si>
    <t>в.6Слобід.,11м.Мик.</t>
  </si>
  <si>
    <t>пот.рем.кан.та хол.вод.в ж/б</t>
  </si>
  <si>
    <t>в.Херсонське шосе, 1-Б м.Мик.</t>
  </si>
  <si>
    <t>пот.рем.холод.водопост.ж/б</t>
  </si>
  <si>
    <t>вул.Шосейна,60 м.Мик.</t>
  </si>
  <si>
    <t>пот.рем.фасаду ж.б. ОСББ"Прометей"</t>
  </si>
  <si>
    <t xml:space="preserve">СП"Альтус-Про"            </t>
  </si>
  <si>
    <t>в.Ар.Стар.,4Ж м.Мик.</t>
  </si>
  <si>
    <t>пот.рем.вимощ.ж.б.ОСББ"Нікастар 4Ж"</t>
  </si>
  <si>
    <t>вул.Будівельників,14 м.Мик.</t>
  </si>
  <si>
    <t>в.Ген.Свиридова,7 м.Мик.</t>
  </si>
  <si>
    <t>пот.рем.мер.оп.ж.б.ОСББ"Свиридова 7"</t>
  </si>
  <si>
    <t xml:space="preserve">ТОВ "ЄВРО-КЛІН"     </t>
  </si>
  <si>
    <t>вул.Арх.Старова,6-Б,2під. м.Мик.</t>
  </si>
  <si>
    <t>пот.рем.мер.пандусу ж.б.</t>
  </si>
  <si>
    <t xml:space="preserve">ТОВ "Євроарх"        </t>
  </si>
  <si>
    <t>вул.Океанівська,32а,1під. м.Мик.</t>
  </si>
  <si>
    <t xml:space="preserve">ТОВ "Євроарх"         </t>
  </si>
  <si>
    <t>пр.Гер.України,99,1під. м.Мик.</t>
  </si>
  <si>
    <t>пот.рем.пандусу в ж.б.</t>
  </si>
  <si>
    <t>пр.Центральний,74 м.Мик.</t>
  </si>
  <si>
    <t>пот.рем.мер.водопост.та водовід.ж.б.</t>
  </si>
  <si>
    <t>вул. Колодязна,3 м.Мик.</t>
  </si>
  <si>
    <t>вул.Курортна,3-б (6-7під.) м.Мик.</t>
  </si>
  <si>
    <t>пот.рем.мякої покр.ж.б.</t>
  </si>
  <si>
    <t xml:space="preserve">ТОВ "АВТОБІОЛЮКС"       </t>
  </si>
  <si>
    <t>вул.Шосейна,46 м.Мик.</t>
  </si>
  <si>
    <t>пот.рем.під.із зам.вх.дв.в ж.б.</t>
  </si>
  <si>
    <t xml:space="preserve">ТОВ "Адрем-ком"     </t>
  </si>
  <si>
    <t>вул.Погранична,232 м.Мик.</t>
  </si>
  <si>
    <t>пот.рем.покр. ж/б</t>
  </si>
  <si>
    <t xml:space="preserve">ТОВ "БІЛДПРОЕКТ"     </t>
  </si>
  <si>
    <t>в.Курор.,9 м.Мик.</t>
  </si>
  <si>
    <t>пот.рем.вн.буд. елек.мер.гуртож.</t>
  </si>
  <si>
    <t xml:space="preserve">ТОВ "Вектор-Л"            </t>
  </si>
  <si>
    <t>в.Курортна,11м.Мик.</t>
  </si>
  <si>
    <t>пот.рем.вн.буд.елек.мереж гурт.</t>
  </si>
  <si>
    <t xml:space="preserve">ТОВ "Вектор-Л"   </t>
  </si>
  <si>
    <t>в.Курортна,13 м.Мик.</t>
  </si>
  <si>
    <t>пот.рем.вн.буд. елек.мер.гурт.</t>
  </si>
  <si>
    <t>в.Курорт.,13а м.Мик.</t>
  </si>
  <si>
    <t>пот.рем.вн.буд. елек.мер.гурт</t>
  </si>
  <si>
    <t>вул.Молодогвардійська,30 м.Мик.</t>
  </si>
  <si>
    <t>ТОВ "Континенталь-Строй" </t>
  </si>
  <si>
    <t>вул. Театральна, 47-А м.Мик.</t>
  </si>
  <si>
    <t>пот.рем.мер.електропост.в ж.б.</t>
  </si>
  <si>
    <t>вул. Миколаївська,17-А м.Мик.</t>
  </si>
  <si>
    <t xml:space="preserve">ТОВ "СмартНикстрой"     </t>
  </si>
  <si>
    <t>пров.Очаківський,30 м.Мик.</t>
  </si>
  <si>
    <t>пот.рем.даху ж.б.</t>
  </si>
  <si>
    <t>вул.Театральна,45 м.Мик.</t>
  </si>
  <si>
    <t>пот.рем.мер.електропост.в ж/б</t>
  </si>
  <si>
    <t>вул.Казарського,1/2 м.Мик.</t>
  </si>
  <si>
    <t>пот.рем.мал.арх.фор.на приб.тер.ж.б.</t>
  </si>
  <si>
    <t xml:space="preserve">ТОВ "ТОП БАЗИС"       </t>
  </si>
  <si>
    <t>вул.Казарського,1-Б м.Мик.</t>
  </si>
  <si>
    <t xml:space="preserve"> вул.Казарського,1/6 м.Мик.</t>
  </si>
  <si>
    <t xml:space="preserve">ТОВ "ТОП БАЗИС"            </t>
  </si>
  <si>
    <t>вул.Казарського,1/3 м.Мик.</t>
  </si>
  <si>
    <t>вул. Колодязна,5-Б м.Мик.</t>
  </si>
  <si>
    <t>пот.рем.покр. в ж/б</t>
  </si>
  <si>
    <t xml:space="preserve">ТОВ "Укр.-буд.-комп."         
</t>
  </si>
  <si>
    <t>вул. Колодязна,5-А м.Мик.</t>
  </si>
  <si>
    <t xml:space="preserve">ТОВ "Укр.-буд.-комп."  </t>
  </si>
  <si>
    <t>вул.Колодязна,3-А м.Мик.</t>
  </si>
  <si>
    <t>вул.Колодязна, 20 м.Мик.</t>
  </si>
  <si>
    <t>вул.Потьомкінська,153 м.Мик.</t>
  </si>
  <si>
    <t>просп. Миру, 58 (п.1) м.Мик.</t>
  </si>
  <si>
    <t>пот.рем.ліф.в ж.б.</t>
  </si>
  <si>
    <t xml:space="preserve">ТОВ"ЦЕНТРЛІФТ"           </t>
  </si>
  <si>
    <t>вул.Театральна,51(п.6) м.Мик.</t>
  </si>
  <si>
    <t xml:space="preserve">ТОВ"ЦЕНТРЛІФТ"  </t>
  </si>
  <si>
    <t>вул.Космонавтів, 126/1 (п.1) м.Мик.</t>
  </si>
  <si>
    <t>вул.Космонавтів,138-Б(ліфт Б) м.Мик.</t>
  </si>
  <si>
    <t>вул.Квітнева,52 (п.2) м.Мик.</t>
  </si>
  <si>
    <t>пр.Миру,54(п.3) м.Мик.</t>
  </si>
  <si>
    <t>вул.Рюміна,15 м.Мик.</t>
  </si>
  <si>
    <t>пот.рем.сх.кл.із зам.вік.у ж/б.</t>
  </si>
  <si>
    <t xml:space="preserve">ФОП Євдошенко В. П.    </t>
  </si>
  <si>
    <t>вул.8Поперечна,9 м.Мик.</t>
  </si>
  <si>
    <t>пр.Центральний,26А м.Мик.</t>
  </si>
  <si>
    <t xml:space="preserve">ФОП Євдошенко В. П.        </t>
  </si>
  <si>
    <t>пр.Центральний,28 м.Мик.</t>
  </si>
  <si>
    <t xml:space="preserve">ФОП Євдошенко В. П.      </t>
  </si>
  <si>
    <t>пр.Центральний,32 м.Мик.</t>
  </si>
  <si>
    <t>вул.Рюміна,19 м.Мик.</t>
  </si>
  <si>
    <t>вул.8 Березня,105А м.Мик.</t>
  </si>
  <si>
    <t xml:space="preserve">ФОП Євдошенко В. П.     </t>
  </si>
  <si>
    <t>вул.8 Березня,105 м.Мик.</t>
  </si>
  <si>
    <t>вул.8 Березня,103 м.Мик.</t>
  </si>
  <si>
    <t>пр. Центральний,147м.Мик.</t>
  </si>
  <si>
    <t>пот.рем.мер.водоп.та водов.в ж/б</t>
  </si>
  <si>
    <t xml:space="preserve">ФОП Агафонова Т.О.         </t>
  </si>
  <si>
    <t>вул.Вінграновського, 56 м.Мик.</t>
  </si>
  <si>
    <t>пот.рем.сист. водовідв. ж/б</t>
  </si>
  <si>
    <t xml:space="preserve">ФОП Жорова М. А.          </t>
  </si>
  <si>
    <t>вул.Космонавтів,104 м.Мик.</t>
  </si>
  <si>
    <t>пот.рем.сист.водопостач.ж/б.</t>
  </si>
  <si>
    <t xml:space="preserve">ФОП Жорова М. А.              
</t>
  </si>
  <si>
    <t>вул.6 Слобідська,5 м.Мик.</t>
  </si>
  <si>
    <t>пот.рем.сис.водоп.та водовідв. в ж.б.</t>
  </si>
  <si>
    <t xml:space="preserve">ФОП Жуковский В.Є.      </t>
  </si>
  <si>
    <t>вул.Херсонське шосе,46 м.Мик.</t>
  </si>
  <si>
    <t>пр.Миру,56 м.Мик.</t>
  </si>
  <si>
    <t>пот.рем.козирку 4-го під'їзду ж.б.</t>
  </si>
  <si>
    <t>в.Космонавтів,51 м.Мик.</t>
  </si>
  <si>
    <t>пот.рем.сх.кл.із зам.вік.1під.у ж.б.</t>
  </si>
  <si>
    <t>вул.6 Слобідська,7 м.Мик.</t>
  </si>
  <si>
    <t>пот.рем.сис.водоп.та водовідв.в ж.б.</t>
  </si>
  <si>
    <t>пр.Центральний,151 м.Мик.</t>
  </si>
  <si>
    <t>пот.рем.козир.ж.б.</t>
  </si>
  <si>
    <t>пр.Центральний,153 м.Мик.</t>
  </si>
  <si>
    <t>пр.Центральний,149 м.Мик.</t>
  </si>
  <si>
    <t>вул.Космонавтів,51 м.Мик.</t>
  </si>
  <si>
    <t>в.Леванев.,25/1 м.Мик.</t>
  </si>
  <si>
    <t>пот.рем.сис.водоп.та кан.ж.б.ОСББ"Леванев.25/1"</t>
  </si>
  <si>
    <t xml:space="preserve">ФОП Кописов О.К.             </t>
  </si>
  <si>
    <t>Херсонське шосе, 38 м.Мик.</t>
  </si>
  <si>
    <t>пот.рем.сист.опалення в ж.б.</t>
  </si>
  <si>
    <t xml:space="preserve">ФОП Медянцев В.В.             </t>
  </si>
  <si>
    <t>вул. Доктора Самойловича, 27 м.Мик.</t>
  </si>
  <si>
    <t>пот.рем.внутр.електромереж гуртож.</t>
  </si>
  <si>
    <t xml:space="preserve">ФОП Пашкевич В. М.            </t>
  </si>
  <si>
    <t>вул.Ходирєва,16 м.Мик.</t>
  </si>
  <si>
    <t>вул.Свиридова, 7/1 м.Мик.</t>
  </si>
  <si>
    <t>пот.рем.прибудинк.тер. в ж/б</t>
  </si>
  <si>
    <t xml:space="preserve">ФОП Радзивіл І. А.            
</t>
  </si>
  <si>
    <t>вул.Погранична,244-А м.Мик.</t>
  </si>
  <si>
    <t>пот.рем.ж.б.</t>
  </si>
  <si>
    <t xml:space="preserve">ФОП Седнєва І.В.            </t>
  </si>
  <si>
    <t>вул.3 Слобідська,51 м.Мик.</t>
  </si>
  <si>
    <t xml:space="preserve">ФОП Топор О.В.               </t>
  </si>
  <si>
    <t>вул.Чкалова,120 м.Мик.</t>
  </si>
  <si>
    <t xml:space="preserve">ФОП Топор О.В.           </t>
  </si>
  <si>
    <t>пр.Богоявл.,330 м.Мик.</t>
  </si>
  <si>
    <t>пот.рем.мер.ел.пост.гурт.</t>
  </si>
  <si>
    <t xml:space="preserve">ДП "ЕНЕМА -МОНТАЖ"            
</t>
  </si>
  <si>
    <t>пр.Богоявл.,309 м.Мик.</t>
  </si>
  <si>
    <t xml:space="preserve"> пот.рем.мер.ел.пост.гурт.</t>
  </si>
  <si>
    <t>в.М.Василевського,59 м.Мик.</t>
  </si>
  <si>
    <t>пот.рем.мер.ел.пос.гур.</t>
  </si>
  <si>
    <t>в.Погранична,244-Б м.Мик.</t>
  </si>
  <si>
    <t>пот.рем.мер.ел.пос. гурт.</t>
  </si>
  <si>
    <t>№25 по вул.Д.Самойл. в  м.Мик.</t>
  </si>
  <si>
    <t>пот.рем.вимощ.біля ж.б.</t>
  </si>
  <si>
    <t xml:space="preserve">ДП"Лидер"                     
</t>
  </si>
  <si>
    <t>в.Озерна9б м.Мик.</t>
  </si>
  <si>
    <t>пот.рем.мер.електроп.ж.б.</t>
  </si>
  <si>
    <t xml:space="preserve">ЖКП ММР Бриз                  
</t>
  </si>
  <si>
    <t>в.Крилова 8 м.Мик.</t>
  </si>
  <si>
    <t>в.Карпенка 57 м.Мик.</t>
  </si>
  <si>
    <t>пот.рем.мер.опалення ж.б.</t>
  </si>
  <si>
    <t>в.Крилова 12/1 м.Мик.</t>
  </si>
  <si>
    <t>по вул.Крилова,12/4 в м.Мик.</t>
  </si>
  <si>
    <t>вул.Лазурна,18 м.Мик.</t>
  </si>
  <si>
    <t>пот.рем.мер.електропос. ж/б</t>
  </si>
  <si>
    <t>вул.Лазурна,10-А м.Мик.</t>
  </si>
  <si>
    <t>вул.Лазурна, 14м.Мик.</t>
  </si>
  <si>
    <t>пот.рем.мер.електроп.ж/б</t>
  </si>
  <si>
    <t>вул.Лазурна, 4-Гм.Мик.</t>
  </si>
  <si>
    <t>вул.Озерна,1а м.Мик.</t>
  </si>
  <si>
    <t>вул.Озерна,3 м.Мик.</t>
  </si>
  <si>
    <t>вул.Крилова,8/1 в м.Мик.</t>
  </si>
  <si>
    <t xml:space="preserve">пот.рем.ж.б.по </t>
  </si>
  <si>
    <t>вул.Крилова,4 в м.Мик.</t>
  </si>
  <si>
    <t xml:space="preserve"> пот.рем.ж.б.по</t>
  </si>
  <si>
    <t>вул.Крилова,12/2 в м.Мик.</t>
  </si>
  <si>
    <t>пот.рем.ж.б.по</t>
  </si>
  <si>
    <t>вул.Озерна,9 А в м.Мик.</t>
  </si>
  <si>
    <t>пот.рем.мер.електропостач.ж.б.по</t>
  </si>
  <si>
    <t>вул.Озерна,27 м.Мик.</t>
  </si>
  <si>
    <t>пот.рем.мер.ел.пос. ж/б</t>
  </si>
  <si>
    <t>вул.Озерна 1 м.Мик.</t>
  </si>
  <si>
    <t>пот.рем.мер.електропост. ж/б</t>
  </si>
  <si>
    <t>вул.Лазурна 30 м.Мик.</t>
  </si>
  <si>
    <t>пот.рем.мер.водоп.та водов.ж/б</t>
  </si>
  <si>
    <t>вул.Лазурна 30А м.Мик.</t>
  </si>
  <si>
    <t>вул.Озерна 11 Б м.Мик.</t>
  </si>
  <si>
    <t>вул.Нікольська 8 корп.5 м.Мик.</t>
  </si>
  <si>
    <t>пот.рем.підв.перекр.ж/б</t>
  </si>
  <si>
    <t>вул.Озерна 11В м.Мик.</t>
  </si>
  <si>
    <t>вул.Озерна 15 м.Мик.</t>
  </si>
  <si>
    <t>вул.Озерна 13 Б м.Мик.</t>
  </si>
  <si>
    <t xml:space="preserve">пот.рем.мер.електропост.ж/б </t>
  </si>
  <si>
    <t>по вул.Озерна,17 А в м.Мик</t>
  </si>
  <si>
    <t>пот.рем.мер.електропост.ж.б.</t>
  </si>
  <si>
    <t>вул.Озерна,13 м.Мик.</t>
  </si>
  <si>
    <t xml:space="preserve">пот.рем.мер.електропост. ж/б </t>
  </si>
  <si>
    <t>вул.Озерна,11-А м.Мик</t>
  </si>
  <si>
    <t>вул.Озерна,15-В м.Мик</t>
  </si>
  <si>
    <t>по в.Озерна,13 А в м.Мик</t>
  </si>
  <si>
    <t>по в.Озерна,15А в м.Мик</t>
  </si>
  <si>
    <t>по в.Лазурна,10В в м.Мик</t>
  </si>
  <si>
    <t>в.Озерна,17 м.Мик.</t>
  </si>
  <si>
    <t>пот.рем.мер.ел.пос.ж/б,</t>
  </si>
  <si>
    <t>в.Озерна,21 м.Мик.</t>
  </si>
  <si>
    <t>пот.рем.мер.ел.пос.ж/б</t>
  </si>
  <si>
    <t>в.Лазурна,4 м.Мик.</t>
  </si>
  <si>
    <t>в.Озерна,15Б м.Мик.</t>
  </si>
  <si>
    <t>в.Озерна,29 в м.Мик</t>
  </si>
  <si>
    <t>в.Озерна,31 в м.Мик</t>
  </si>
  <si>
    <t>в.Озерна,35 в м.Мик</t>
  </si>
  <si>
    <t>в.Озерна,37 в м.Мик</t>
  </si>
  <si>
    <t>по в.Озерна,25 в м.Мик</t>
  </si>
  <si>
    <t>по в.Озерна,11 в м.Мик</t>
  </si>
  <si>
    <t>в.Озерна,19А м.Мик.</t>
  </si>
  <si>
    <t>в.Озерна,19Б м.Мик.</t>
  </si>
  <si>
    <t>в.Озерна,2 м.Мик.</t>
  </si>
  <si>
    <t>в.Озерна,4 м.Мик.</t>
  </si>
  <si>
    <t>в.Озерна,6 м.Мик.</t>
  </si>
  <si>
    <t>в.Озерна,8 м.Мик.</t>
  </si>
  <si>
    <t>в.А.Олійника,3А м.Мик.</t>
  </si>
  <si>
    <t>пот.рем.сх.кл.із зам.вік.ж.б.,</t>
  </si>
  <si>
    <t xml:space="preserve">КНВП Тріботехніка             
</t>
  </si>
  <si>
    <t>по в.Янтар.в.б.67 до б.72 по в.Торг.у Кор.р-ні</t>
  </si>
  <si>
    <t>пот.рем.приб.мер.вул.осв.</t>
  </si>
  <si>
    <t xml:space="preserve">КП ГДМБ                       
</t>
  </si>
  <si>
    <t>вул.Айвазовського,5А(п.3)  м.Мик.</t>
  </si>
  <si>
    <t xml:space="preserve">КП"МИКОЛАЇВЛIФТ"  </t>
  </si>
  <si>
    <t>в.Олега Ольжича,1А(п.1)  м.Мик.</t>
  </si>
  <si>
    <t>пр.Корабелів,12(п.8)  м.Мик.</t>
  </si>
  <si>
    <t>в.Океанівська,40А(п.4)  м.Мик.</t>
  </si>
  <si>
    <t>в.Океанівська,52(п.3)  м.Мик.</t>
  </si>
  <si>
    <t>в.Айвазовського,13(п.1)  м.Мик.</t>
  </si>
  <si>
    <t>пр.Богоявленський,25-А м.Мик.</t>
  </si>
  <si>
    <t>пр.Богоявленський,27-А м.Мик.</t>
  </si>
  <si>
    <t>пр.Корабелів,12-В(п.4) м.Мик.</t>
  </si>
  <si>
    <t>вул.Глінки,7(п.1) м.Мик.</t>
  </si>
  <si>
    <t>пр.Корабелів,12-В м.Мик.</t>
  </si>
  <si>
    <t>пр.Корабелів,12-В(п.2) м.Мик.</t>
  </si>
  <si>
    <t>в.Декабристів,25(п.2,п.3) м.Мик.</t>
  </si>
  <si>
    <t>вул.Попеля,170(п.1) м.Мик.</t>
  </si>
  <si>
    <t>вул.Попеля,170(п.2) м.Мик.</t>
  </si>
  <si>
    <t>в.ОлегаОльжича,1-Б(п.2) м.Мик.</t>
  </si>
  <si>
    <t>пр.Центральний,21(п.3) м.Мик.</t>
  </si>
  <si>
    <t>пр.Корабелів,18А(п.1) м.Мик.</t>
  </si>
  <si>
    <t>пр.Богоявл.,327/2(п.1) м.Мик.</t>
  </si>
  <si>
    <t>пр.Богоявл.,327/2(п.2) м.Мик.</t>
  </si>
  <si>
    <t>по вул.Вінграновського,56(п.4) в м.Мик.</t>
  </si>
  <si>
    <t>по пр.Центр.,155 м.Мик.</t>
  </si>
  <si>
    <t>пот.рем.сх.кл.із зам.вік. ж/б</t>
  </si>
  <si>
    <t xml:space="preserve">Малимон                       
</t>
  </si>
  <si>
    <t>по пр.Центр.,153м.Мик.</t>
  </si>
  <si>
    <t>по вул.Гастелло,13 м.Мик.</t>
  </si>
  <si>
    <t>по пр.Центр.,151 в м.Мик.</t>
  </si>
  <si>
    <t>пров.Парусний1(1п.) м.Мик.</t>
  </si>
  <si>
    <t>вул.Арх.Старова 6Б м.Мик.</t>
  </si>
  <si>
    <t xml:space="preserve">пот.рем.сх.кл.із зам.вік.у ж/б </t>
  </si>
  <si>
    <t>пров.Малко-Тирнів.75 м.Мик.</t>
  </si>
  <si>
    <t>вул.Одеське шосе 84 м.Мик.</t>
  </si>
  <si>
    <t>пр.Центральний 149 м.Мик.</t>
  </si>
  <si>
    <t>вул.Космонавтів 51 м.Мик.</t>
  </si>
  <si>
    <t>вул. Арх.Старова,6 м.Мик.</t>
  </si>
  <si>
    <t>пот.рем.сход.кліт.із зам.вікон в ж/б</t>
  </si>
  <si>
    <t>вул.Китобоїв,2 м.Мик.</t>
  </si>
  <si>
    <t>пот.рем.покр.ж/б</t>
  </si>
  <si>
    <t>вул.Московська,33 в м.Мик.</t>
  </si>
  <si>
    <t>пот.рем.спор.цив.зах.в ж.б.</t>
  </si>
  <si>
    <t xml:space="preserve">ПП "Агро Рост Буд"            
</t>
  </si>
  <si>
    <t>по пр.Центр.,185 А у м.Мик.</t>
  </si>
  <si>
    <t>вул.8Березня, 69 м.Мик.</t>
  </si>
  <si>
    <t>пот.рем.сист.канал.та опал. ж/б</t>
  </si>
  <si>
    <t xml:space="preserve">ПП "Будремком"                
</t>
  </si>
  <si>
    <t>по вул.Миколаївська,22 в м.Мик.</t>
  </si>
  <si>
    <t>пот.рем.каналіз. ж/б.</t>
  </si>
  <si>
    <t>вул. 6Слобідська,51 м.Мик.</t>
  </si>
  <si>
    <t>пот.рем.канал. ж/б</t>
  </si>
  <si>
    <t>вул.Арх.Старова,4-Д м.Мик.</t>
  </si>
  <si>
    <t>пот.рем.каналіз.ж/б</t>
  </si>
  <si>
    <t>пр.Миру,21-А м.Мик.</t>
  </si>
  <si>
    <t>вул.Дунаєва,39 м.Мик.</t>
  </si>
  <si>
    <t>в. Миколаїв.,32 в м.Мик.</t>
  </si>
  <si>
    <t>пот.рем.холод.водоп.та вимощ. ж/б</t>
  </si>
  <si>
    <t>вул. Арх.Старова, 6-А м.Мик.</t>
  </si>
  <si>
    <t>пот.рем.міжпан.стиків ж/б.</t>
  </si>
  <si>
    <t xml:space="preserve">СП"Альтус-Про"                
</t>
  </si>
  <si>
    <t>пр.Гер.України,97 м.Мик.</t>
  </si>
  <si>
    <t>пот.рем.сх.кліт.із зам.вікон у ж/б</t>
  </si>
  <si>
    <t xml:space="preserve">ТОВ ".Кассіопея."             
</t>
  </si>
  <si>
    <t>по вул.Молодогвардійська,53а м.Мик.</t>
  </si>
  <si>
    <t>пот.рем.покрівлі ж/б</t>
  </si>
  <si>
    <t xml:space="preserve">ТОВ "Євроарх"                 
</t>
  </si>
  <si>
    <t>вул.Крилова,44  м.Мик.</t>
  </si>
  <si>
    <t>пот.рем.сх.кл.з зам.вік. у ж.б.</t>
  </si>
  <si>
    <t>вул.Г.Петрової,16 м.Мик.</t>
  </si>
  <si>
    <t>пот.рем.під. із зам.вх.дв. у ж.б.</t>
  </si>
  <si>
    <t>пр.Центральний 22Б м.Мик.</t>
  </si>
  <si>
    <t>пр.Центральний, 22 м.Мик.</t>
  </si>
  <si>
    <t>по пр.Центральний 22 А м.Мик.</t>
  </si>
  <si>
    <t>пот.рем.сх.кл.із зам.вік.ж.б.</t>
  </si>
  <si>
    <t>по пр.Центральний,22В м.Мик.</t>
  </si>
  <si>
    <t>по пр.Центральний,24 м.Мик.</t>
  </si>
  <si>
    <t xml:space="preserve">ТОВ "Адрем-ком"               
</t>
  </si>
  <si>
    <t>вул.Шосейна,4 м.Мик.</t>
  </si>
  <si>
    <t>пот.рем. ж/б,</t>
  </si>
  <si>
    <t xml:space="preserve">ТОВ "Альянс Промстрой"        
</t>
  </si>
  <si>
    <t>вул.Шосейна,4  в м.Мик.</t>
  </si>
  <si>
    <t>пр.Корабелів,12 в м.Мик.</t>
  </si>
  <si>
    <t xml:space="preserve">пот.рем.козирків під.ж/б </t>
  </si>
  <si>
    <t xml:space="preserve">ТОВ "БУДЕКСП"                 
</t>
  </si>
  <si>
    <t>по вул.Курортна,15 м.Мик.</t>
  </si>
  <si>
    <t xml:space="preserve">ТОВ "Вектор-Л"  </t>
  </si>
  <si>
    <t>в.Курорт.,15 м.Мик.</t>
  </si>
  <si>
    <t>пот.рем.вн.буд.елек.мер.гурт.</t>
  </si>
  <si>
    <t>в.Кур.,13в м.Мик.</t>
  </si>
  <si>
    <t>в.Кур.,9 м.Мик.</t>
  </si>
  <si>
    <t>в.Кур.,13а м.Мик.</t>
  </si>
  <si>
    <t>в.Кур.,11м.Мик.</t>
  </si>
  <si>
    <t xml:space="preserve">ТОВ "Вектор-Л"                
</t>
  </si>
  <si>
    <t>пр.Богоявленський,35 м.Мик.</t>
  </si>
  <si>
    <t xml:space="preserve">ТОВ "Континенталь-Строй"      
</t>
  </si>
  <si>
    <t>вул.Лягіна,26 в м.Мик.</t>
  </si>
  <si>
    <t>пот.рем.обл.тепл.ввода в ж/б</t>
  </si>
  <si>
    <t xml:space="preserve">ТОВ "НІК-ИНСЕРВІС"            </t>
  </si>
  <si>
    <t>в.Космонавтів,132Б м.Мик.</t>
  </si>
  <si>
    <t>пот.рем.вн.буд.елек.мер у гурт.</t>
  </si>
  <si>
    <t xml:space="preserve">ТОВ "Светолюкс-Електромонтаж" 
</t>
  </si>
  <si>
    <t>в.Космонавтів,118 м.Мик.</t>
  </si>
  <si>
    <t>в.Космонавтів,120 м.Мик.</t>
  </si>
  <si>
    <t xml:space="preserve">ТОВ "СмартНикстрой"           
</t>
  </si>
  <si>
    <t>пров.Чорноморський,14 м.Мик.</t>
  </si>
  <si>
    <t>пот.рем.даху ж/б</t>
  </si>
  <si>
    <t>в.Казарського,5 м.Мик.</t>
  </si>
  <si>
    <t>пот.рем.сх.кліт.із зам.вік.в ж/б,</t>
  </si>
  <si>
    <t xml:space="preserve">ТОВ "Стеклосоюз"              
</t>
  </si>
  <si>
    <t>в.Одеське шосе, 49 м.Мик.</t>
  </si>
  <si>
    <t>пот.рем.сход кліт.із зам.вікон в ж/б</t>
  </si>
  <si>
    <t>в.Одеське шосе,51 м.Мик.</t>
  </si>
  <si>
    <t>пот.рем.сход кліт. із зам. вік.в ж/б</t>
  </si>
  <si>
    <t>в.Одеське шосе,53 м.Мик.</t>
  </si>
  <si>
    <t>пот.рем.сх.кл.із зам.вік.в ж/б</t>
  </si>
  <si>
    <t>в.Казарс.,5-А м.Мик.</t>
  </si>
  <si>
    <t>в.Ламберт.,51  м.Мик.</t>
  </si>
  <si>
    <t>пот.рем.сх.кл.із зам.вік.та дв.блок.в ж/б</t>
  </si>
  <si>
    <t>в.Ламберт.,49  м.Мик.</t>
  </si>
  <si>
    <t>пот.рем.сх.кл.із зам.вік.та дв.бл.в ж/б</t>
  </si>
  <si>
    <t>в.Ламберт.,51А  м.Мик.</t>
  </si>
  <si>
    <t>в.Одеське шосе,53-А м.Мик.</t>
  </si>
  <si>
    <t xml:space="preserve">ТОВ "Стеклосоюз"             </t>
  </si>
  <si>
    <t>в.Казарського,1-Г м.Мик.</t>
  </si>
  <si>
    <t>пот.рем.мал.арх.форм на прибуд.тер.ж.б.</t>
  </si>
  <si>
    <t xml:space="preserve">ТОВ "ТОП БАЗИС"               
</t>
  </si>
  <si>
    <t>вул.Колодязна,5-А м.Мик.</t>
  </si>
  <si>
    <t>по пр.Центр.,183А у м.Мик.</t>
  </si>
  <si>
    <t>пот.рем.ганків під. ж.б.</t>
  </si>
  <si>
    <t xml:space="preserve">ТОВ ЖЕК" Забота"              
</t>
  </si>
  <si>
    <t>вул.Чкалова,116 м.Мик.</t>
  </si>
  <si>
    <t>пот.рем.ганків під'їздів ж/б</t>
  </si>
  <si>
    <t xml:space="preserve">ТОВ ЖЕК" Забота"   </t>
  </si>
  <si>
    <t>вул.Лягіна,26 у м.Мик</t>
  </si>
  <si>
    <t>пот.рем.сист.теплопостач.ж.б.</t>
  </si>
  <si>
    <t>в.Нікольська,80 м.Мик.</t>
  </si>
  <si>
    <t>пот.рем.сис.холод.водоп.та сис.водов.ж/б</t>
  </si>
  <si>
    <t xml:space="preserve">ТОВ Центральний 1             
</t>
  </si>
  <si>
    <t>вул.Заводська, 2-А м.Мик.</t>
  </si>
  <si>
    <t>пот.рем.внутр. елект. мереж ж/б</t>
  </si>
  <si>
    <t xml:space="preserve">ТОВ"ІННТЕХНО"                 
</t>
  </si>
  <si>
    <t>в.Заводс.,2-А м.Мик.</t>
  </si>
  <si>
    <t>пот.рем.вн.елек.мер.ж/б</t>
  </si>
  <si>
    <t>по вул.Арх.Старова,3 у м.Мик.</t>
  </si>
  <si>
    <t>пр.Г.України,107А м.Мик.</t>
  </si>
  <si>
    <t xml:space="preserve">ТОВ"АЛЬЯНСБУД МИКОЛАЇВ" </t>
  </si>
  <si>
    <t>вул.Лісова,5 м.Мик.</t>
  </si>
  <si>
    <t>пот.рем.під'їздів ж.б.</t>
  </si>
  <si>
    <t>пр.Гер.України,107 м.Мик.</t>
  </si>
  <si>
    <t>ТОВ"АЛЬЯНСБУД МИКОЛАЇВ</t>
  </si>
  <si>
    <t>по пр.Гер.України,97Б у м.Мик.</t>
  </si>
  <si>
    <t>пот.рем.під.ж/б</t>
  </si>
  <si>
    <t>по вул.Лісова,7 у м.Мик.</t>
  </si>
  <si>
    <t xml:space="preserve">ТОВ"АЛЬЯНСБУД МИКОЛАЇВ"  </t>
  </si>
  <si>
    <t>по вул.Космонавтів,98 в м.Мик.</t>
  </si>
  <si>
    <t>пот.рем.мер.водопостач.ж/б</t>
  </si>
  <si>
    <t xml:space="preserve">ТОВ"Аквасервіс"               
</t>
  </si>
  <si>
    <t>в.Арх.Старова,4-Д в м.Мик.</t>
  </si>
  <si>
    <t>пот.рем.під'їз.в ж/б</t>
  </si>
  <si>
    <t xml:space="preserve">ТОВ"БУД-КОН"                  
</t>
  </si>
  <si>
    <t>по вул.Севастопільська,68 у м.Мик.</t>
  </si>
  <si>
    <t>пот.рем.під. ж/б.</t>
  </si>
  <si>
    <t xml:space="preserve">ТОВ"Воленданг"              </t>
  </si>
  <si>
    <t>по пр.Центр.,141 Б в м.Мик.</t>
  </si>
  <si>
    <t>пот.рем.ганків під.ж/б</t>
  </si>
  <si>
    <t xml:space="preserve">ТОВ"Воленданг"                
</t>
  </si>
  <si>
    <t>по пр.Центр.,135 в м.Мик.</t>
  </si>
  <si>
    <t>по вул.Садова,16 в м.Мик.</t>
  </si>
  <si>
    <t>по вул.Садова,18 в м.Мик.</t>
  </si>
  <si>
    <t>в.Адміральська,7а м.Мик.</t>
  </si>
  <si>
    <t>пот.рем.сис.опал.ж.б.</t>
  </si>
  <si>
    <t xml:space="preserve">ТОВ"Мулинекс"       </t>
  </si>
  <si>
    <t>вул.12 Повздовжня,47 м.Мик.</t>
  </si>
  <si>
    <t>пот.рем.сист.водопост.та водовідв.ж/б</t>
  </si>
  <si>
    <t xml:space="preserve">ТОВ"СТРОЙ-ТОС" </t>
  </si>
  <si>
    <t>пров.Кобера,15-Б(п.2,п.4) м.Мик.</t>
  </si>
  <si>
    <t>пот.рем.ліфта в ж/б</t>
  </si>
  <si>
    <t xml:space="preserve">ТОВ"ЦЕНТРЛІФТ"                
</t>
  </si>
  <si>
    <t>по вул.Миколаївська,34-б(пас.)в м.Мик.</t>
  </si>
  <si>
    <t xml:space="preserve">пот.рем.ліфта в ж/б </t>
  </si>
  <si>
    <t>по пр.Гер.України,21(п.1)в м.Мик.</t>
  </si>
  <si>
    <t>по пр.Гер.України,93(п.2)в м.Мик.</t>
  </si>
  <si>
    <t>по пр.Гер.України,20(п.1)в м.Мик.</t>
  </si>
  <si>
    <t>по вул.12 Поздовжня,44(п.2)в м.Мик.</t>
  </si>
  <si>
    <t>по вул.Китобоїв,2-А(п.1)в м.Мик.</t>
  </si>
  <si>
    <t>по вул.Микол.,34-б(вантажопас.)в м.Мик</t>
  </si>
  <si>
    <t>в.Будівельників,12 м.Мик.</t>
  </si>
  <si>
    <t>вул.11Поздовжня,31-А(п.2) м.Мик.</t>
  </si>
  <si>
    <t>пот.рем.ліфта у ж/б</t>
  </si>
  <si>
    <t>пр.Гер.України 101 ( пас.) м.Мик.</t>
  </si>
  <si>
    <t>в.Колодязна,4 м.Мик.</t>
  </si>
  <si>
    <t xml:space="preserve">ФОП Агафонова Т.О.            
</t>
  </si>
  <si>
    <t>пот.рем.мер.водопостач.та водовідв.в ж/б</t>
  </si>
  <si>
    <t>вул.Чкалова,82 м.Мик.</t>
  </si>
  <si>
    <t>біля буд.№16,вул.Колодязна м.Мик.</t>
  </si>
  <si>
    <t xml:space="preserve">пот.рем.покр.проїзду </t>
  </si>
  <si>
    <t xml:space="preserve">ФОП Арутюнян В.Р.        </t>
  </si>
  <si>
    <t>по вул.Райдужна,53 у м.Мик.</t>
  </si>
  <si>
    <t xml:space="preserve">ФОП Бобров О. М.        </t>
  </si>
  <si>
    <t>вул.Океанівська, 38 (5п.) в м.Мик.</t>
  </si>
  <si>
    <t>пот.рем.пандусу ж/б</t>
  </si>
  <si>
    <t>вул.6-а Слобідська,43(1п.) в м.Мик.</t>
  </si>
  <si>
    <t>вул.Крилова,19 м.Мик.</t>
  </si>
  <si>
    <t xml:space="preserve">ФОП Бучко О.М.                
</t>
  </si>
  <si>
    <t>по вул.Райдужна,49 в м.Мик.</t>
  </si>
  <si>
    <t>пот.рем.під.із зам.вх.двері у ж.б.</t>
  </si>
  <si>
    <t>по вул.Знаменська,49 в м.Мик.</t>
  </si>
  <si>
    <t>по вул.Райдужна,47 в м.Мик.</t>
  </si>
  <si>
    <t>по вул.295 Стр.Див.,91А в м.Мик.</t>
  </si>
  <si>
    <t>вул.Оберегова,6 у м.Мик.</t>
  </si>
  <si>
    <t>пот.рем.сист.водопост.та водовідв. ж.б</t>
  </si>
  <si>
    <t>вул.Колодязна,6 м.Мик.</t>
  </si>
  <si>
    <t xml:space="preserve">ФОП Жуковский В.Є.            
</t>
  </si>
  <si>
    <t>вул.Космонавтів,122А м.Мик.</t>
  </si>
  <si>
    <t>в.Ламбертівська,47 м.Мик.</t>
  </si>
  <si>
    <t>в.Веселинівська,60/1 м.Мик.</t>
  </si>
  <si>
    <t>в.Веселинівська,60/4 м.Мик.</t>
  </si>
  <si>
    <t>пр.Богоявленський,316 м.Мик.</t>
  </si>
  <si>
    <t>пр.Центральний,155 м.Мик.</t>
  </si>
  <si>
    <t>по пр.Богоявл.,320 в м.Мик</t>
  </si>
  <si>
    <t>пот.рем.сх.кл.з зам.вік.3-го під.у ж.б.</t>
  </si>
  <si>
    <t>по вул.Ходченко,58 у м.Мик.</t>
  </si>
  <si>
    <t>пот.рем.сх.кл.з зам.вік.у ж.б.</t>
  </si>
  <si>
    <t>по вул.Веселин.,60/2 у м.Мик.</t>
  </si>
  <si>
    <t>по вул.Веселин.,60/3 у м.Мик.</t>
  </si>
  <si>
    <t>по вул.Веселин.,54 у м.Мик.</t>
  </si>
  <si>
    <t>по вул.Театральна,51 у м.Мик.</t>
  </si>
  <si>
    <t xml:space="preserve">пот.рем.під.ж/б </t>
  </si>
  <si>
    <t>по вул.Космонавтів,74 в м.Мик.</t>
  </si>
  <si>
    <t>пр.Богоявленський, 320 м.Мик.</t>
  </si>
  <si>
    <t>в.О.Григор'єва,6-А м.Мик.</t>
  </si>
  <si>
    <t>пот.рем.козирків ж/б</t>
  </si>
  <si>
    <t>в.6-а Слобідська,46 м.Мик.</t>
  </si>
  <si>
    <t>пот.рем.сх.кл.із зам.вік.3 під.у ж/б</t>
  </si>
  <si>
    <t>О.Григор'єва, 6-А м.Мик.</t>
  </si>
  <si>
    <t>пот.рем.сх.кл.із зам.вік.та дв.у ж/б</t>
  </si>
  <si>
    <t>в.Г.Попеля, 170 м.Мик.</t>
  </si>
  <si>
    <t>в.2-а Поперечна,32 м.Мик.</t>
  </si>
  <si>
    <t>в.Океанів.,28 м.Мик.</t>
  </si>
  <si>
    <t>пот.рем.сх.кл.із зам.вік.у2,3,5,6під.у ж/б</t>
  </si>
  <si>
    <t>пр.Корабелів,12-А в м.Мик.</t>
  </si>
  <si>
    <t>пр.Корабелів,12-В в м.Мик.</t>
  </si>
  <si>
    <t>в.Г.Петрової,5 в м.Мик</t>
  </si>
  <si>
    <t>пот.рем.сх.кл.із зам.вік.та дверей у ж/б</t>
  </si>
  <si>
    <t>вул.Г.Петрової,1 в м.Мик.</t>
  </si>
  <si>
    <t>вул.Г.Петрової,16 в м.Мик.</t>
  </si>
  <si>
    <t>вул.8 Березня,34 в м.Мик.</t>
  </si>
  <si>
    <t xml:space="preserve">пот.рем.сх.кл.із зам.вік.та дверей у ж/б </t>
  </si>
  <si>
    <t>в.Шосейна,58 м.Мик.</t>
  </si>
  <si>
    <t>пот.рем.сх.кл.із зам.вік.у 1,2,3 під.у ж/б</t>
  </si>
  <si>
    <t>в.Декабристів, 38/2м.Мик.</t>
  </si>
  <si>
    <t>пот.рем.сход.кліт.із зам.дв.у ж/б</t>
  </si>
  <si>
    <t>пр.Корабелів, 20/3 в м.Мик.</t>
  </si>
  <si>
    <t>пот.рем.сх.кл.із зам. вікон у ж/б</t>
  </si>
  <si>
    <t xml:space="preserve">ФОП Козаков Р. М.         </t>
  </si>
  <si>
    <t>вул. Янтарна, 67 в м.Мик.</t>
  </si>
  <si>
    <t>пр. Богоявленський,325/4 в м.Мик.</t>
  </si>
  <si>
    <t>пр. Богоявленський,325/5 в м.Мик.</t>
  </si>
  <si>
    <t>пр.Корабелів,18-А в м.Мик.</t>
  </si>
  <si>
    <t>в.Леван.,25/1 м.Мик.</t>
  </si>
  <si>
    <t>пот.рем.сист.водоп.та канал.ж/б ОСББ"Леван.25/1"</t>
  </si>
  <si>
    <t xml:space="preserve">ФОП Кописов О.К.              
</t>
  </si>
  <si>
    <t>по пров.Очаківський,30 в м.Мик.</t>
  </si>
  <si>
    <t>пот.рем.сх.кл.із зам.вік.ж/б</t>
  </si>
  <si>
    <t xml:space="preserve">ФОП Мірошник Л. В.       </t>
  </si>
  <si>
    <t>по вул.Ходченко,58-а в м.Мик.</t>
  </si>
  <si>
    <t xml:space="preserve">пот.рем.сх.кл.із зам.вік.ж/б </t>
  </si>
  <si>
    <t>вул.Матросова 79 м.Мик.</t>
  </si>
  <si>
    <t>вул.Суворова 1-а м.Мик.</t>
  </si>
  <si>
    <t xml:space="preserve"> вул.Матросова 54 м.Мик.</t>
  </si>
  <si>
    <t>вул.Ламбертівська 45 м.Мик.</t>
  </si>
  <si>
    <t>вул.Одеське шосе 86 м.Мик.</t>
  </si>
  <si>
    <t>вул. Садова,46/1 м.Мик.</t>
  </si>
  <si>
    <t>пот.рем.елеват.вузла в ж/б</t>
  </si>
  <si>
    <t xml:space="preserve">ФОП Медянцев В.В.             
</t>
  </si>
  <si>
    <t>вул.Садова, 46/2 м.Мик.</t>
  </si>
  <si>
    <t>пот.рем.елеват.вуз.в ж/б</t>
  </si>
  <si>
    <t>вул.Садова, 46/6 м.Мик.</t>
  </si>
  <si>
    <t>вул.Садова, 46/5 м.Мик.</t>
  </si>
  <si>
    <t>вул.Садова, 46/4 м.Мик.</t>
  </si>
  <si>
    <t>по вул.Арх.Старова,10-Б в м.Мик.</t>
  </si>
  <si>
    <t>пот.рем.сист.водопостач.в ж/б.</t>
  </si>
  <si>
    <t>вул.Чайковського,6 м.Мик.</t>
  </si>
  <si>
    <t>пот.рем.сист.канал.ж/б</t>
  </si>
  <si>
    <t xml:space="preserve">ФОП Медянцев В.В.          </t>
  </si>
  <si>
    <t>в.Ходирєва,16 м.Мик.</t>
  </si>
  <si>
    <t>пот.рем.вн.ел.мер.гурт.</t>
  </si>
  <si>
    <t xml:space="preserve">ФОП Пашкевич В. М.            
</t>
  </si>
  <si>
    <t>в.Д.Самойловича, 27м.Мик.</t>
  </si>
  <si>
    <t>по вул.Айвазовського,5А,3 під.в м.Мик.</t>
  </si>
  <si>
    <t xml:space="preserve">ФОП Пушкар М. І.        </t>
  </si>
  <si>
    <t>по вул.Океанівська,32-А в м.Мик.</t>
  </si>
  <si>
    <t>по вул.Айвазовського,5-а в м.Мик.</t>
  </si>
  <si>
    <t xml:space="preserve">пот.рем.козирків ж/б </t>
  </si>
  <si>
    <t>вул.О.Ольжича 3Г в м.Мик.</t>
  </si>
  <si>
    <t>по пр.Корабелів,4 в м.Мик.</t>
  </si>
  <si>
    <t>вул.Декабристів,7 м.Мик.</t>
  </si>
  <si>
    <t>пот.рем.вимощення ж.б.</t>
  </si>
  <si>
    <t xml:space="preserve">ФОП Радзивіл І. А.            </t>
  </si>
  <si>
    <t>вул.Арх.Старова,4 м.Мик.</t>
  </si>
  <si>
    <t xml:space="preserve">ФОП Седнєва І.В.  </t>
  </si>
  <si>
    <t>по вул.Чкалова,44 в м.Мик.</t>
  </si>
  <si>
    <t>по вул.Арх.Старова,4 в м.Мик.</t>
  </si>
  <si>
    <t>по вул.Шевченко,69-а в м.Мик.</t>
  </si>
  <si>
    <t>пот.рем.ж/б</t>
  </si>
  <si>
    <t>по вул.Миколаївська,9 в м.Мик.</t>
  </si>
  <si>
    <t>пот.рем.сист.водовідв.ж/б</t>
  </si>
  <si>
    <t>по вул.Олійника,32 в м.Мик.</t>
  </si>
  <si>
    <t>по вул.Арх.Старова,6-В в м.Мик.</t>
  </si>
  <si>
    <t>вул.Чкалова, 44 в м.Мик.</t>
  </si>
  <si>
    <t xml:space="preserve">ФОП Седнєва І.В.              
</t>
  </si>
  <si>
    <t>пр.Г.України,95 в м.Мик.</t>
  </si>
  <si>
    <t>пот.рем.під.ж.б</t>
  </si>
  <si>
    <t xml:space="preserve">ФОП Скарлат С.О.   </t>
  </si>
  <si>
    <t>вул.Вінграновського,41в м.Мик.</t>
  </si>
  <si>
    <t>пот.рем.канал.та хол.водопос.ж.б.</t>
  </si>
  <si>
    <t xml:space="preserve">ФОП Скарлат С.О.              </t>
  </si>
  <si>
    <t>вул.Казарського,1/5 м.Мик.</t>
  </si>
  <si>
    <t xml:space="preserve">ФОП Топор О.В.                
</t>
  </si>
  <si>
    <t>по вул.8 Березня,14а у м.Мик.</t>
  </si>
  <si>
    <t>пот.рем.ганку ж.б.</t>
  </si>
  <si>
    <t>по вул.Шосейна,14 у м.Мик.</t>
  </si>
  <si>
    <t>пот.рем.під.ж.б.</t>
  </si>
  <si>
    <t>по вул.Малко-Тирнівській,1 м.Мик.</t>
  </si>
  <si>
    <t>вул. Погранична, 43-А м.Мик.</t>
  </si>
  <si>
    <t>пот.рем.вводу канал. в ж/б</t>
  </si>
  <si>
    <t xml:space="preserve">послуги з дезінсекції ж.ф. </t>
  </si>
  <si>
    <t>ТОВ"УкрДезСервіс"</t>
  </si>
  <si>
    <t xml:space="preserve">послуги з дератизації ж.ф. </t>
  </si>
  <si>
    <t>ТОВ Медична дезинфекція</t>
  </si>
  <si>
    <t>Югтепломер-Сервіс</t>
  </si>
  <si>
    <t>м. Миколаїв, вул.Екіпажна 123.</t>
  </si>
  <si>
    <t xml:space="preserve"> "Поточний ремонт: установка автономатичної пожежної сигналізації в приміщеннях ШВСМ, м.Миколаїв, вул.Екіпажна 123.</t>
  </si>
  <si>
    <t>"Поточний ремонт адмінбудівлі Управління у справах фізичної культури та спорту ММР"</t>
  </si>
  <si>
    <t xml:space="preserve">м. Миколаїв, вул.Потьомкінська, 95-а. </t>
  </si>
  <si>
    <t>Роботи з розробки проектно - кошторисної документації: "Поточний ремонт: монтаж автономної пожежної сигналізації в приміщеннях КДЮСШ "Олімп".</t>
  </si>
  <si>
    <t>Проектно - кошторисна документація по об'єкту: "Поточний ремонт: монтаж автономної пожежної сигналізації в приміщеннях КДЮСШ "Олімп", м.Миколаїв,пр.Корабелів,1-В.</t>
  </si>
  <si>
    <t>Роботи з розробки проектно - кошторисної документації: "Поточний ремонт: монтаж автономної пожежної сигналізації в приміщеннях дитячо- юнацької спортивної школи "Комунарівець".</t>
  </si>
  <si>
    <t>Проектно - кошторисна документація по об'єкту: "Поточний ремонт: монтаж автономної пожежної сигналізації в приміщеннях дитячо- юнацької спортивної школи "Комунарівець", м.Миколаїв,пр.Героїв України,2/4.</t>
  </si>
  <si>
    <t>"Поточний ремонт фасаду будівлі  ДЮСШ 7, м.Миколаїв,вул.Артилерійська,20".</t>
  </si>
  <si>
    <t xml:space="preserve"> "Поточний ремонт системи опалення  приміщеннях СДЮСШОР 6, м.Миколаїв,вул.Пушкінська,73В".</t>
  </si>
  <si>
    <t>"Поточний ремонт фасаду будівлі  ДЮСШ 7".</t>
  </si>
  <si>
    <t xml:space="preserve"> "Поточний ремонт: монтаж автономної пожежної сигналізації в приміщеннях СДЮСШОР 6, м.Миколаїв,вул.Олійника,11-А".</t>
  </si>
  <si>
    <t xml:space="preserve"> "Поточний ремонт системи опалення  приміщеннях СДЮСШОР 6, м.Миколаїв,вул.Олійника,11-А".</t>
  </si>
  <si>
    <t>"Поточний ремонт системи опалення ДЮСШ 3, м.Миколаїв, Погранична, 45"</t>
  </si>
  <si>
    <t>Проектно - кошторисна документація по об'єкту : "Поточний ремонт: монтаж автономної пожежної сигналізації в приміщеннях ДЮСШ 2, м.Миколаїв, вул.Спортивна, 11"</t>
  </si>
  <si>
    <t xml:space="preserve"> "Поточний ремонт: монтаж автономної пожежної сигналізації в приміщеннях ДЮСШ 2, м.Миколаїв, вул. Спортивна, 11"</t>
  </si>
  <si>
    <t>Роботи з розробки проектно - кошторисної документації по об'єкту: "Поточний ремонт: монтаж автономної пожежної сигналізації в приміщеннях  ДЮСШ 2".</t>
  </si>
  <si>
    <t>вул.Адм.Макарова,7 в м.Мик</t>
  </si>
  <si>
    <t>пот.рем.служб.приміщ. 4-х поверх.адм.буд.</t>
  </si>
  <si>
    <t>пот.рем.служб.прим.в двопов.буд.</t>
  </si>
  <si>
    <t>пот.рем.служ.прим.4-х пов.адмін.буд.</t>
  </si>
  <si>
    <t>пот.рем.дим.-вент.кан.в 4 пов.адм.б.</t>
  </si>
  <si>
    <t>ТОВ "Стеклосоюз"</t>
  </si>
  <si>
    <t>ФОП Седнєва І.В.</t>
  </si>
  <si>
    <r>
      <t>5400</t>
    </r>
    <r>
      <rPr>
        <sz val="12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                                    м. Миколаїв                        вул. Потьомкінська, 45/47</t>
    </r>
  </si>
  <si>
    <r>
      <t>Поточний ремонт приміщень  у відділеннях Центрального району МТЦ СО НСП за адресою: м.Миколаїв,вул. Шевченка,19А, (дог.№33 від 02.04.18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)Технагляд за поточним ремонтом (дог№12/18 від 10.04.2018р.)</t>
    </r>
  </si>
  <si>
    <r>
      <t xml:space="preserve">Поточний ремонт гаражу у відділеннях Корабельного району МТЦ СО НСП за адресою:  м.Миколаїв,  вул. Новобудівна1/1, (дог.№182  від 13.12.18р.) </t>
    </r>
    <r>
      <rPr>
        <sz val="12"/>
        <color rgb="FFFF0000"/>
        <rFont val="Times New Roman"/>
        <family val="1"/>
        <charset val="204"/>
      </rPr>
      <t xml:space="preserve"> </t>
    </r>
  </si>
  <si>
    <t>Адміністративна будівля</t>
  </si>
</sst>
</file>

<file path=xl/styles.xml><?xml version="1.0" encoding="utf-8"?>
<styleSheet xmlns="http://schemas.openxmlformats.org/spreadsheetml/2006/main">
  <numFmts count="5">
    <numFmt numFmtId="164" formatCode="_-* #,##0.00\ _₽_-;\-* #,##0.00\ _₽_-;_-* &quot;-&quot;??\ _₽_-;_-@_-"/>
    <numFmt numFmtId="165" formatCode="0.000"/>
    <numFmt numFmtId="166" formatCode="#,##0.000"/>
    <numFmt numFmtId="167" formatCode="#,##0.00_ ;\-#,##0.00\ "/>
    <numFmt numFmtId="169" formatCode="dd/mm/yy;@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u/>
      <sz val="13.2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8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11" xfId="0" applyFont="1" applyBorder="1" applyAlignment="1">
      <alignment wrapText="1"/>
    </xf>
    <xf numFmtId="49" fontId="6" fillId="0" borderId="36" xfId="5" applyNumberFormat="1" applyFont="1" applyFill="1" applyBorder="1" applyAlignment="1">
      <alignment vertical="top" wrapText="1"/>
    </xf>
    <xf numFmtId="49" fontId="6" fillId="0" borderId="11" xfId="5" applyNumberFormat="1" applyFont="1" applyFill="1" applyBorder="1" applyAlignment="1">
      <alignment vertical="top" wrapText="1"/>
    </xf>
    <xf numFmtId="49" fontId="6" fillId="0" borderId="6" xfId="7" applyNumberFormat="1" applyFont="1" applyFill="1" applyBorder="1" applyAlignment="1">
      <alignment horizontal="left" vertical="top" wrapText="1"/>
    </xf>
    <xf numFmtId="49" fontId="6" fillId="0" borderId="36" xfId="8" applyNumberFormat="1" applyFont="1" applyFill="1" applyBorder="1" applyAlignment="1">
      <alignment horizontal="left" vertical="top" wrapText="1"/>
    </xf>
    <xf numFmtId="49" fontId="6" fillId="0" borderId="37" xfId="5" applyNumberFormat="1" applyFont="1" applyFill="1" applyBorder="1" applyAlignment="1">
      <alignment vertical="top" wrapText="1"/>
    </xf>
    <xf numFmtId="49" fontId="7" fillId="0" borderId="22" xfId="5" applyNumberFormat="1" applyFont="1" applyFill="1" applyBorder="1" applyAlignment="1">
      <alignment vertical="top" wrapText="1"/>
    </xf>
    <xf numFmtId="49" fontId="7" fillId="0" borderId="38" xfId="5" applyNumberFormat="1" applyFont="1" applyFill="1" applyBorder="1" applyAlignment="1">
      <alignment vertical="top" wrapText="1"/>
    </xf>
    <xf numFmtId="49" fontId="6" fillId="0" borderId="35" xfId="6" applyNumberFormat="1" applyFont="1" applyFill="1" applyBorder="1" applyAlignment="1">
      <alignment vertical="top" wrapText="1"/>
    </xf>
    <xf numFmtId="49" fontId="6" fillId="0" borderId="36" xfId="6" applyNumberFormat="1" applyFont="1" applyFill="1" applyBorder="1" applyAlignment="1">
      <alignment vertical="top" wrapText="1"/>
    </xf>
    <xf numFmtId="49" fontId="6" fillId="0" borderId="6" xfId="5" applyNumberFormat="1" applyFont="1" applyFill="1" applyBorder="1" applyAlignment="1">
      <alignment horizontal="left" vertical="top" wrapText="1"/>
    </xf>
    <xf numFmtId="49" fontId="6" fillId="0" borderId="36" xfId="5" applyNumberFormat="1" applyFont="1" applyFill="1" applyBorder="1" applyAlignment="1">
      <alignment horizontal="left" vertical="top" wrapText="1"/>
    </xf>
    <xf numFmtId="49" fontId="6" fillId="0" borderId="36" xfId="7" applyNumberFormat="1" applyFont="1" applyFill="1" applyBorder="1" applyAlignment="1">
      <alignment horizontal="left" vertical="top" wrapText="1"/>
    </xf>
    <xf numFmtId="0" fontId="6" fillId="0" borderId="36" xfId="5" applyFont="1" applyFill="1" applyBorder="1" applyAlignment="1">
      <alignment horizontal="left" vertical="top" wrapText="1"/>
    </xf>
    <xf numFmtId="0" fontId="6" fillId="0" borderId="36" xfId="8" applyFont="1" applyFill="1" applyBorder="1" applyAlignment="1">
      <alignment horizontal="left" vertical="top" wrapText="1"/>
    </xf>
    <xf numFmtId="49" fontId="6" fillId="0" borderId="31" xfId="8" applyNumberFormat="1" applyFont="1" applyFill="1" applyBorder="1" applyAlignment="1">
      <alignment horizontal="left" vertical="top" wrapText="1"/>
    </xf>
    <xf numFmtId="0" fontId="6" fillId="0" borderId="31" xfId="8" applyFont="1" applyFill="1" applyBorder="1" applyAlignment="1">
      <alignment horizontal="left" vertical="top" wrapText="1"/>
    </xf>
    <xf numFmtId="49" fontId="6" fillId="0" borderId="39" xfId="5" applyNumberFormat="1" applyFont="1" applyFill="1" applyBorder="1" applyAlignment="1">
      <alignment vertical="top" wrapText="1"/>
    </xf>
    <xf numFmtId="0" fontId="5" fillId="0" borderId="39" xfId="0" applyFont="1" applyBorder="1" applyAlignment="1">
      <alignment wrapText="1"/>
    </xf>
    <xf numFmtId="0" fontId="6" fillId="0" borderId="36" xfId="7" applyFont="1" applyFill="1" applyBorder="1" applyAlignment="1">
      <alignment horizontal="left" vertical="top" wrapText="1"/>
    </xf>
    <xf numFmtId="49" fontId="6" fillId="0" borderId="33" xfId="9" applyNumberFormat="1" applyFont="1" applyFill="1" applyBorder="1" applyAlignment="1">
      <alignment horizontal="left" vertical="top" wrapText="1"/>
    </xf>
    <xf numFmtId="49" fontId="6" fillId="0" borderId="10" xfId="9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left" vertical="top" wrapText="1"/>
    </xf>
    <xf numFmtId="49" fontId="6" fillId="0" borderId="4" xfId="4" applyNumberFormat="1" applyFont="1" applyFill="1" applyBorder="1" applyAlignment="1">
      <alignment horizontal="left" vertical="top" wrapText="1"/>
    </xf>
    <xf numFmtId="0" fontId="6" fillId="0" borderId="1" xfId="4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 applyFill="1"/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165" fontId="8" fillId="0" borderId="1" xfId="0" applyNumberFormat="1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left" vertical="justify" wrapText="1"/>
    </xf>
    <xf numFmtId="0" fontId="8" fillId="0" borderId="0" xfId="0" applyFont="1"/>
    <xf numFmtId="0" fontId="5" fillId="0" borderId="11" xfId="0" applyFont="1" applyBorder="1"/>
    <xf numFmtId="0" fontId="2" fillId="0" borderId="11" xfId="0" applyFont="1" applyBorder="1"/>
    <xf numFmtId="0" fontId="6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wrapText="1"/>
    </xf>
    <xf numFmtId="0" fontId="14" fillId="3" borderId="3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5" fillId="0" borderId="35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49" fontId="6" fillId="0" borderId="31" xfId="5" applyNumberFormat="1" applyFont="1" applyFill="1" applyBorder="1" applyAlignment="1">
      <alignment horizontal="left" vertical="top" wrapText="1"/>
    </xf>
    <xf numFmtId="49" fontId="7" fillId="0" borderId="22" xfId="5" applyNumberFormat="1" applyFont="1" applyFill="1" applyBorder="1" applyAlignment="1">
      <alignment horizontal="left" vertical="top" wrapText="1"/>
    </xf>
    <xf numFmtId="49" fontId="6" fillId="0" borderId="34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49" fontId="6" fillId="0" borderId="21" xfId="5" applyNumberFormat="1" applyFont="1" applyFill="1" applyBorder="1" applyAlignment="1">
      <alignment horizontal="left" vertical="top" wrapText="1"/>
    </xf>
    <xf numFmtId="49" fontId="7" fillId="0" borderId="7" xfId="5" applyNumberFormat="1" applyFont="1" applyFill="1" applyBorder="1" applyAlignment="1">
      <alignment horizontal="left" vertical="top" wrapText="1"/>
    </xf>
    <xf numFmtId="0" fontId="5" fillId="0" borderId="4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9" fontId="6" fillId="0" borderId="5" xfId="7" applyNumberFormat="1" applyFont="1" applyFill="1" applyBorder="1" applyAlignment="1">
      <alignment vertical="top" wrapText="1"/>
    </xf>
    <xf numFmtId="49" fontId="6" fillId="0" borderId="11" xfId="8" applyNumberFormat="1" applyFont="1" applyFill="1" applyBorder="1" applyAlignment="1">
      <alignment vertical="top" wrapText="1"/>
    </xf>
    <xf numFmtId="49" fontId="6" fillId="0" borderId="36" xfId="7" applyNumberFormat="1" applyFont="1" applyFill="1" applyBorder="1" applyAlignment="1">
      <alignment vertical="top" wrapText="1"/>
    </xf>
    <xf numFmtId="49" fontId="6" fillId="0" borderId="36" xfId="8" applyNumberFormat="1" applyFont="1" applyFill="1" applyBorder="1" applyAlignment="1">
      <alignment vertical="top" wrapText="1"/>
    </xf>
    <xf numFmtId="49" fontId="6" fillId="0" borderId="11" xfId="7" applyNumberFormat="1" applyFont="1" applyFill="1" applyBorder="1" applyAlignment="1">
      <alignment vertical="top" wrapText="1"/>
    </xf>
    <xf numFmtId="49" fontId="6" fillId="0" borderId="33" xfId="9" applyNumberFormat="1" applyFont="1" applyFill="1" applyBorder="1" applyAlignment="1">
      <alignment vertical="top" wrapText="1"/>
    </xf>
    <xf numFmtId="49" fontId="6" fillId="0" borderId="10" xfId="9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center" wrapText="1"/>
    </xf>
    <xf numFmtId="49" fontId="6" fillId="0" borderId="1" xfId="4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169" fontId="6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8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3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" fontId="7" fillId="3" borderId="1" xfId="0" applyNumberFormat="1" applyFont="1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left" wrapText="1"/>
    </xf>
    <xf numFmtId="165" fontId="8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165" fontId="6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wrapText="1"/>
    </xf>
    <xf numFmtId="165" fontId="8" fillId="0" borderId="11" xfId="0" applyNumberFormat="1" applyFont="1" applyFill="1" applyBorder="1" applyAlignment="1">
      <alignment horizontal="right" wrapText="1"/>
    </xf>
    <xf numFmtId="166" fontId="8" fillId="0" borderId="11" xfId="0" applyNumberFormat="1" applyFont="1" applyFill="1" applyBorder="1" applyAlignment="1">
      <alignment horizontal="right" wrapText="1"/>
    </xf>
    <xf numFmtId="165" fontId="6" fillId="0" borderId="1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8" fillId="0" borderId="1" xfId="0" quotePrefix="1" applyFont="1" applyFill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5" fillId="0" borderId="31" xfId="0" applyNumberFormat="1" applyFont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" xfId="4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wrapText="1"/>
    </xf>
    <xf numFmtId="166" fontId="6" fillId="3" borderId="1" xfId="0" applyNumberFormat="1" applyFont="1" applyFill="1" applyBorder="1" applyAlignment="1">
      <alignment horizontal="right" wrapText="1"/>
    </xf>
    <xf numFmtId="166" fontId="7" fillId="3" borderId="1" xfId="0" applyNumberFormat="1" applyFont="1" applyFill="1" applyBorder="1" applyAlignment="1">
      <alignment horizontal="right" wrapText="1"/>
    </xf>
    <xf numFmtId="166" fontId="6" fillId="3" borderId="1" xfId="0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wrapText="1"/>
    </xf>
    <xf numFmtId="166" fontId="7" fillId="3" borderId="2" xfId="0" applyNumberFormat="1" applyFont="1" applyFill="1" applyBorder="1" applyAlignment="1">
      <alignment horizontal="right" wrapText="1"/>
    </xf>
    <xf numFmtId="166" fontId="6" fillId="0" borderId="1" xfId="0" applyNumberFormat="1" applyFont="1" applyFill="1" applyBorder="1" applyAlignment="1">
      <alignment horizontal="right" vertical="top" wrapText="1"/>
    </xf>
    <xf numFmtId="166" fontId="8" fillId="0" borderId="1" xfId="0" applyNumberFormat="1" applyFont="1" applyFill="1" applyBorder="1" applyAlignment="1">
      <alignment horizontal="right" vertical="top" wrapText="1"/>
    </xf>
    <xf numFmtId="166" fontId="8" fillId="0" borderId="1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165" fontId="6" fillId="0" borderId="1" xfId="0" applyNumberFormat="1" applyFont="1" applyFill="1" applyBorder="1" applyAlignment="1">
      <alignment horizontal="left" wrapText="1"/>
    </xf>
    <xf numFmtId="165" fontId="5" fillId="0" borderId="14" xfId="0" applyNumberFormat="1" applyFont="1" applyFill="1" applyBorder="1" applyAlignment="1">
      <alignment horizontal="left" vertical="center" wrapText="1"/>
    </xf>
    <xf numFmtId="165" fontId="5" fillId="0" borderId="16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left" vertical="center" wrapText="1"/>
    </xf>
    <xf numFmtId="165" fontId="5" fillId="0" borderId="17" xfId="0" applyNumberFormat="1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left" vertical="center" wrapText="1"/>
    </xf>
    <xf numFmtId="0" fontId="6" fillId="0" borderId="28" xfId="6" applyFont="1" applyFill="1" applyBorder="1" applyAlignment="1">
      <alignment horizontal="left" vertical="top" wrapText="1"/>
    </xf>
    <xf numFmtId="0" fontId="6" fillId="0" borderId="6" xfId="6" applyFont="1" applyFill="1" applyBorder="1" applyAlignment="1">
      <alignment horizontal="left" vertical="top" wrapText="1"/>
    </xf>
    <xf numFmtId="0" fontId="6" fillId="0" borderId="6" xfId="5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wrapText="1"/>
    </xf>
    <xf numFmtId="0" fontId="6" fillId="3" borderId="27" xfId="0" applyFont="1" applyFill="1" applyBorder="1" applyAlignment="1">
      <alignment horizontal="left" wrapText="1"/>
    </xf>
    <xf numFmtId="167" fontId="6" fillId="0" borderId="3" xfId="0" applyNumberFormat="1" applyFont="1" applyFill="1" applyBorder="1" applyAlignment="1">
      <alignment horizontal="left" vertical="top" wrapText="1"/>
    </xf>
    <xf numFmtId="167" fontId="6" fillId="0" borderId="1" xfId="0" applyNumberFormat="1" applyFont="1" applyFill="1" applyBorder="1" applyAlignment="1">
      <alignment horizontal="left" vertical="top" wrapText="1"/>
    </xf>
    <xf numFmtId="167" fontId="6" fillId="0" borderId="1" xfId="0" applyNumberFormat="1" applyFont="1" applyFill="1" applyBorder="1" applyAlignment="1">
      <alignment horizontal="left" vertical="center" wrapText="1"/>
    </xf>
    <xf numFmtId="165" fontId="2" fillId="0" borderId="9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right" wrapText="1"/>
    </xf>
    <xf numFmtId="166" fontId="6" fillId="0" borderId="1" xfId="0" applyNumberFormat="1" applyFont="1" applyFill="1" applyBorder="1" applyAlignment="1">
      <alignment horizontal="right" wrapText="1"/>
    </xf>
    <xf numFmtId="166" fontId="6" fillId="0" borderId="11" xfId="0" applyNumberFormat="1" applyFont="1" applyFill="1" applyBorder="1" applyAlignment="1">
      <alignment horizontal="right" wrapText="1"/>
    </xf>
    <xf numFmtId="166" fontId="9" fillId="0" borderId="1" xfId="0" applyNumberFormat="1" applyFont="1" applyFill="1" applyBorder="1" applyAlignment="1">
      <alignment horizontal="right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/>
    </xf>
    <xf numFmtId="165" fontId="2" fillId="0" borderId="14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165" fontId="5" fillId="0" borderId="16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0" fontId="13" fillId="0" borderId="23" xfId="2" applyFont="1" applyFill="1" applyBorder="1" applyAlignment="1" applyProtection="1">
      <alignment horizontal="left" wrapText="1"/>
    </xf>
    <xf numFmtId="0" fontId="13" fillId="0" borderId="1" xfId="2" applyFont="1" applyFill="1" applyBorder="1" applyAlignment="1" applyProtection="1">
      <alignment horizontal="left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8" fillId="0" borderId="29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wrapText="1"/>
    </xf>
    <xf numFmtId="165" fontId="5" fillId="0" borderId="5" xfId="0" applyNumberFormat="1" applyFont="1" applyBorder="1" applyAlignment="1">
      <alignment horizontal="right" wrapText="1"/>
    </xf>
    <xf numFmtId="165" fontId="6" fillId="0" borderId="11" xfId="5" applyNumberFormat="1" applyFont="1" applyFill="1" applyBorder="1" applyAlignment="1">
      <alignment horizontal="right" vertical="top" wrapText="1"/>
    </xf>
    <xf numFmtId="165" fontId="6" fillId="0" borderId="11" xfId="3" applyNumberFormat="1" applyFont="1" applyFill="1" applyBorder="1" applyAlignment="1">
      <alignment horizontal="right" vertical="top" wrapText="1"/>
    </xf>
    <xf numFmtId="165" fontId="6" fillId="0" borderId="11" xfId="3" applyNumberFormat="1" applyFont="1" applyFill="1" applyBorder="1" applyAlignment="1">
      <alignment horizontal="right" wrapText="1"/>
    </xf>
    <xf numFmtId="165" fontId="6" fillId="0" borderId="37" xfId="5" applyNumberFormat="1" applyFont="1" applyFill="1" applyBorder="1" applyAlignment="1">
      <alignment horizontal="right" vertical="top" wrapText="1"/>
    </xf>
    <xf numFmtId="165" fontId="7" fillId="0" borderId="38" xfId="5" applyNumberFormat="1" applyFont="1" applyFill="1" applyBorder="1" applyAlignment="1">
      <alignment horizontal="right" vertical="top" wrapText="1"/>
    </xf>
    <xf numFmtId="165" fontId="6" fillId="0" borderId="26" xfId="6" applyNumberFormat="1" applyFont="1" applyFill="1" applyBorder="1" applyAlignment="1">
      <alignment horizontal="right" vertical="top" wrapText="1"/>
    </xf>
    <xf numFmtId="165" fontId="6" fillId="0" borderId="5" xfId="6" applyNumberFormat="1" applyFont="1" applyFill="1" applyBorder="1" applyAlignment="1">
      <alignment horizontal="right" vertical="top" wrapText="1"/>
    </xf>
    <xf numFmtId="165" fontId="6" fillId="0" borderId="11" xfId="6" applyNumberFormat="1" applyFont="1" applyFill="1" applyBorder="1" applyAlignment="1">
      <alignment horizontal="right" vertical="top" wrapText="1"/>
    </xf>
    <xf numFmtId="165" fontId="6" fillId="0" borderId="37" xfId="6" applyNumberFormat="1" applyFont="1" applyFill="1" applyBorder="1" applyAlignment="1">
      <alignment horizontal="right" vertical="top" wrapText="1"/>
    </xf>
    <xf numFmtId="165" fontId="6" fillId="0" borderId="20" xfId="5" applyNumberFormat="1" applyFont="1" applyFill="1" applyBorder="1" applyAlignment="1">
      <alignment horizontal="right" vertical="top" wrapText="1"/>
    </xf>
    <xf numFmtId="0" fontId="5" fillId="0" borderId="21" xfId="0" applyFont="1" applyBorder="1" applyAlignment="1">
      <alignment horizontal="left" wrapText="1"/>
    </xf>
    <xf numFmtId="165" fontId="7" fillId="0" borderId="40" xfId="5" applyNumberFormat="1" applyFont="1" applyFill="1" applyBorder="1" applyAlignment="1">
      <alignment horizontal="right" vertical="top" wrapText="1"/>
    </xf>
    <xf numFmtId="165" fontId="5" fillId="0" borderId="28" xfId="0" applyNumberFormat="1" applyFont="1" applyBorder="1" applyAlignment="1">
      <alignment horizontal="right" wrapText="1"/>
    </xf>
    <xf numFmtId="165" fontId="5" fillId="0" borderId="36" xfId="0" applyNumberFormat="1" applyFont="1" applyBorder="1" applyAlignment="1">
      <alignment horizontal="right" wrapText="1"/>
    </xf>
    <xf numFmtId="0" fontId="5" fillId="0" borderId="20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2" fillId="0" borderId="40" xfId="0" applyFont="1" applyBorder="1" applyAlignment="1">
      <alignment wrapText="1"/>
    </xf>
    <xf numFmtId="165" fontId="2" fillId="0" borderId="7" xfId="0" applyNumberFormat="1" applyFont="1" applyBorder="1" applyAlignment="1">
      <alignment horizontal="right" wrapText="1"/>
    </xf>
    <xf numFmtId="165" fontId="6" fillId="0" borderId="36" xfId="9" applyNumberFormat="1" applyFont="1" applyFill="1" applyBorder="1" applyAlignment="1">
      <alignment horizontal="right" vertical="top" wrapText="1"/>
    </xf>
    <xf numFmtId="0" fontId="5" fillId="0" borderId="30" xfId="0" applyFont="1" applyBorder="1" applyAlignment="1">
      <alignment horizontal="left" wrapText="1"/>
    </xf>
    <xf numFmtId="165" fontId="6" fillId="0" borderId="1" xfId="4" applyNumberFormat="1" applyFont="1" applyFill="1" applyBorder="1" applyAlignment="1">
      <alignment horizontal="right" vertical="top" wrapText="1"/>
    </xf>
    <xf numFmtId="165" fontId="6" fillId="0" borderId="5" xfId="4" applyNumberFormat="1" applyFont="1" applyFill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wrapText="1"/>
    </xf>
    <xf numFmtId="165" fontId="12" fillId="0" borderId="1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right" wrapText="1"/>
    </xf>
    <xf numFmtId="165" fontId="15" fillId="0" borderId="1" xfId="0" applyNumberFormat="1" applyFont="1" applyBorder="1" applyAlignment="1">
      <alignment horizontal="left" wrapText="1"/>
    </xf>
    <xf numFmtId="165" fontId="15" fillId="0" borderId="1" xfId="0" applyNumberFormat="1" applyFont="1" applyBorder="1" applyAlignment="1">
      <alignment horizontal="right" wrapText="1"/>
    </xf>
    <xf numFmtId="166" fontId="6" fillId="0" borderId="3" xfId="0" applyNumberFormat="1" applyFont="1" applyFill="1" applyBorder="1" applyAlignment="1">
      <alignment horizontal="right" vertical="top" wrapText="1"/>
    </xf>
    <xf numFmtId="166" fontId="6" fillId="0" borderId="3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166" fontId="2" fillId="0" borderId="1" xfId="0" applyNumberFormat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wrapText="1"/>
    </xf>
    <xf numFmtId="165" fontId="2" fillId="0" borderId="8" xfId="0" applyNumberFormat="1" applyFont="1" applyFill="1" applyBorder="1" applyAlignment="1">
      <alignment horizontal="left" wrapText="1"/>
    </xf>
    <xf numFmtId="165" fontId="2" fillId="0" borderId="8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7" fillId="0" borderId="0" xfId="0" applyFont="1" applyFill="1" applyBorder="1"/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</cellXfs>
  <cellStyles count="10">
    <cellStyle name="Гиперссылка" xfId="2" builtinId="8"/>
    <cellStyle name="Обычный" xfId="0" builtinId="0"/>
    <cellStyle name="Обычный 2" xfId="1"/>
    <cellStyle name="Обычный_1 півр. 2018" xfId="5"/>
    <cellStyle name="Обычный_1 півр.2018 1217461" xfId="6"/>
    <cellStyle name="Обычный_12 місяців 1216016" xfId="9"/>
    <cellStyle name="Обычный_12 місяців 2018" xfId="8"/>
    <cellStyle name="Обычный_9 місяців 2018" xfId="7"/>
    <cellStyle name="Обычный_Лист1" xfId="4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hyperlink" Target="https://www.dzo.com.ua/tenders/2259288/bid/cfcd208495d565ef66e7dff9f98764da/info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hyperlink" Target="https://www.dzo.com.ua/tenders/2259288/bid/cfcd208495d565ef66e7dff9f98764da/info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https://www.dzo.com.ua/tenders/2259288/bid/cfcd208495d565ef66e7dff9f98764da/info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https://www.dzo.com.ua/tenders/2259288/bid/cfcd208495d565ef66e7dff9f98764da/info" TargetMode="External"/><Relationship Id="rId10" Type="http://schemas.openxmlformats.org/officeDocument/2006/relationships/hyperlink" Target="https://www.dzo.com.ua/tenders/2259288/bid/cfcd208495d565ef66e7dff9f98764da/info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s://www.dzo.com.ua/tenders/2259288/bid/cfcd208495d565ef66e7dff9f98764da/info" TargetMode="External"/><Relationship Id="rId14" Type="http://schemas.openxmlformats.org/officeDocument/2006/relationships/hyperlink" Target="https://www.dzo.com.ua/tenders/2259288/bid/cfcd208495d565ef66e7dff9f98764da/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49"/>
  <sheetViews>
    <sheetView tabSelected="1" view="pageBreakPreview" zoomScaleSheetLayoutView="100" workbookViewId="0">
      <pane ySplit="4" topLeftCell="A1413" activePane="bottomLeft" state="frozen"/>
      <selection pane="bottomLeft" activeCell="A1381" sqref="A1381:XFD1476"/>
    </sheetView>
  </sheetViews>
  <sheetFormatPr defaultColWidth="30.42578125" defaultRowHeight="15.75"/>
  <cols>
    <col min="1" max="1" width="56.5703125" style="254" customWidth="1"/>
    <col min="2" max="2" width="77.42578125" style="255" customWidth="1"/>
    <col min="3" max="3" width="71.140625" style="254" customWidth="1"/>
    <col min="4" max="4" width="20.28515625" style="256" customWidth="1"/>
    <col min="5" max="5" width="47.7109375" style="254" customWidth="1"/>
    <col min="6" max="8" width="30.42578125" style="257"/>
    <col min="9" max="16384" width="30.42578125" style="37"/>
  </cols>
  <sheetData>
    <row r="1" spans="1:8" ht="43.5" customHeight="1">
      <c r="A1" s="284" t="s">
        <v>906</v>
      </c>
      <c r="B1" s="284"/>
      <c r="C1" s="284"/>
      <c r="D1" s="284"/>
      <c r="E1" s="284"/>
    </row>
    <row r="2" spans="1:8">
      <c r="A2" s="285"/>
      <c r="B2" s="285"/>
      <c r="C2" s="285"/>
      <c r="D2" s="285"/>
      <c r="E2" s="285"/>
    </row>
    <row r="3" spans="1:8" s="181" customFormat="1">
      <c r="A3" s="286" t="s">
        <v>2</v>
      </c>
      <c r="B3" s="287" t="s">
        <v>0</v>
      </c>
      <c r="C3" s="286" t="s">
        <v>6</v>
      </c>
      <c r="D3" s="286" t="s">
        <v>5</v>
      </c>
      <c r="E3" s="286" t="s">
        <v>4</v>
      </c>
      <c r="F3" s="258"/>
      <c r="G3" s="258"/>
      <c r="H3" s="258"/>
    </row>
    <row r="4" spans="1:8" s="79" customFormat="1">
      <c r="A4" s="286"/>
      <c r="B4" s="288"/>
      <c r="C4" s="286"/>
      <c r="D4" s="286"/>
      <c r="E4" s="286"/>
      <c r="F4" s="258"/>
      <c r="G4" s="258"/>
      <c r="H4" s="258"/>
    </row>
    <row r="5" spans="1:8" s="38" customFormat="1">
      <c r="A5" s="289" t="s">
        <v>133</v>
      </c>
      <c r="B5" s="290"/>
      <c r="C5" s="290"/>
      <c r="D5" s="290"/>
      <c r="E5" s="291"/>
      <c r="F5" s="257"/>
      <c r="G5" s="257"/>
      <c r="H5" s="257"/>
    </row>
    <row r="6" spans="1:8">
      <c r="A6" s="71" t="s">
        <v>135</v>
      </c>
      <c r="B6" s="39" t="s">
        <v>136</v>
      </c>
      <c r="C6" s="42" t="s">
        <v>1256</v>
      </c>
      <c r="D6" s="133">
        <v>138.69999999999999</v>
      </c>
      <c r="E6" s="42" t="s">
        <v>359</v>
      </c>
    </row>
    <row r="7" spans="1:8">
      <c r="A7" s="71" t="s">
        <v>135</v>
      </c>
      <c r="B7" s="39" t="s">
        <v>136</v>
      </c>
      <c r="C7" s="42" t="s">
        <v>1257</v>
      </c>
      <c r="D7" s="133">
        <v>31.89</v>
      </c>
      <c r="E7" s="42" t="s">
        <v>359</v>
      </c>
    </row>
    <row r="8" spans="1:8">
      <c r="A8" s="71" t="s">
        <v>135</v>
      </c>
      <c r="B8" s="39" t="s">
        <v>136</v>
      </c>
      <c r="C8" s="42" t="s">
        <v>1258</v>
      </c>
      <c r="D8" s="133">
        <v>166.166</v>
      </c>
      <c r="E8" s="42" t="s">
        <v>1259</v>
      </c>
    </row>
    <row r="9" spans="1:8">
      <c r="A9" s="71" t="s">
        <v>135</v>
      </c>
      <c r="B9" s="39" t="s">
        <v>136</v>
      </c>
      <c r="C9" s="42" t="s">
        <v>1260</v>
      </c>
      <c r="D9" s="133">
        <v>198.82</v>
      </c>
      <c r="E9" s="42" t="s">
        <v>1259</v>
      </c>
    </row>
    <row r="10" spans="1:8">
      <c r="A10" s="71" t="s">
        <v>135</v>
      </c>
      <c r="B10" s="39" t="s">
        <v>136</v>
      </c>
      <c r="C10" s="42" t="s">
        <v>1261</v>
      </c>
      <c r="D10" s="133">
        <v>73.108000000000004</v>
      </c>
      <c r="E10" s="42" t="s">
        <v>1262</v>
      </c>
    </row>
    <row r="11" spans="1:8">
      <c r="A11" s="71" t="s">
        <v>135</v>
      </c>
      <c r="B11" s="39" t="s">
        <v>136</v>
      </c>
      <c r="C11" s="42" t="s">
        <v>1263</v>
      </c>
      <c r="D11" s="133">
        <v>11.459</v>
      </c>
      <c r="E11" s="42" t="s">
        <v>1264</v>
      </c>
    </row>
    <row r="12" spans="1:8">
      <c r="A12" s="71" t="s">
        <v>135</v>
      </c>
      <c r="B12" s="39" t="s">
        <v>136</v>
      </c>
      <c r="C12" s="42" t="s">
        <v>1265</v>
      </c>
      <c r="D12" s="133">
        <v>48.622</v>
      </c>
      <c r="E12" s="42" t="s">
        <v>1266</v>
      </c>
    </row>
    <row r="13" spans="1:8">
      <c r="A13" s="182"/>
      <c r="B13" s="183" t="s">
        <v>1</v>
      </c>
      <c r="C13" s="184" t="s">
        <v>3</v>
      </c>
      <c r="D13" s="185">
        <f>SUM(D6:D12)</f>
        <v>668.76499999999987</v>
      </c>
      <c r="E13" s="184" t="s">
        <v>3</v>
      </c>
    </row>
    <row r="14" spans="1:8">
      <c r="A14" s="186"/>
      <c r="B14" s="187"/>
      <c r="C14" s="186"/>
      <c r="D14" s="188"/>
      <c r="E14" s="186"/>
    </row>
    <row r="15" spans="1:8" s="38" customFormat="1">
      <c r="A15" s="268" t="s">
        <v>7</v>
      </c>
      <c r="B15" s="268"/>
      <c r="C15" s="268"/>
      <c r="D15" s="268"/>
      <c r="E15" s="268"/>
      <c r="F15" s="257"/>
      <c r="G15" s="257"/>
      <c r="H15" s="257"/>
    </row>
    <row r="16" spans="1:8" s="38" customFormat="1" ht="47.25">
      <c r="A16" s="80" t="s">
        <v>360</v>
      </c>
      <c r="B16" s="2" t="s">
        <v>21</v>
      </c>
      <c r="C16" s="118" t="s">
        <v>361</v>
      </c>
      <c r="D16" s="133">
        <v>8.2550000000000008</v>
      </c>
      <c r="E16" s="162" t="s">
        <v>22</v>
      </c>
      <c r="F16" s="257"/>
      <c r="G16" s="257"/>
      <c r="H16" s="257"/>
    </row>
    <row r="17" spans="1:8" s="38" customFormat="1" ht="47.25">
      <c r="A17" s="80" t="s">
        <v>362</v>
      </c>
      <c r="B17" s="2" t="s">
        <v>1427</v>
      </c>
      <c r="C17" s="119" t="s">
        <v>1428</v>
      </c>
      <c r="D17" s="134">
        <f>59.7127+139.3263</f>
        <v>199.03899999999999</v>
      </c>
      <c r="E17" s="163" t="s">
        <v>23</v>
      </c>
      <c r="F17" s="257"/>
      <c r="G17" s="257"/>
      <c r="H17" s="257"/>
    </row>
    <row r="18" spans="1:8" s="38" customFormat="1" ht="47.25">
      <c r="A18" s="80" t="s">
        <v>363</v>
      </c>
      <c r="B18" s="2" t="s">
        <v>24</v>
      </c>
      <c r="C18" s="119" t="s">
        <v>1429</v>
      </c>
      <c r="D18" s="134">
        <f>51+167</f>
        <v>218</v>
      </c>
      <c r="E18" s="163" t="s">
        <v>25</v>
      </c>
      <c r="F18" s="257"/>
      <c r="G18" s="257"/>
      <c r="H18" s="257"/>
    </row>
    <row r="19" spans="1:8" s="38" customFormat="1" ht="31.5">
      <c r="A19" s="98" t="s">
        <v>364</v>
      </c>
      <c r="B19" s="5" t="s">
        <v>1430</v>
      </c>
      <c r="C19" s="119" t="s">
        <v>365</v>
      </c>
      <c r="D19" s="135">
        <v>21.917000000000002</v>
      </c>
      <c r="E19" s="163" t="s">
        <v>511</v>
      </c>
      <c r="F19" s="257"/>
      <c r="G19" s="257"/>
      <c r="H19" s="257"/>
    </row>
    <row r="20" spans="1:8" s="38" customFormat="1" ht="31.5">
      <c r="A20" s="1" t="s">
        <v>366</v>
      </c>
      <c r="B20" s="41" t="s">
        <v>367</v>
      </c>
      <c r="C20" s="118" t="s">
        <v>368</v>
      </c>
      <c r="D20" s="133">
        <v>2.6370100000000001</v>
      </c>
      <c r="E20" s="162" t="s">
        <v>512</v>
      </c>
      <c r="F20" s="257"/>
      <c r="G20" s="257"/>
      <c r="H20" s="257"/>
    </row>
    <row r="21" spans="1:8" s="38" customFormat="1">
      <c r="A21" s="1" t="s">
        <v>369</v>
      </c>
      <c r="B21" s="2" t="s">
        <v>370</v>
      </c>
      <c r="C21" s="1" t="s">
        <v>371</v>
      </c>
      <c r="D21" s="136">
        <v>39.711489999999998</v>
      </c>
      <c r="E21" s="1" t="s">
        <v>308</v>
      </c>
      <c r="F21" s="257"/>
      <c r="G21" s="257"/>
      <c r="H21" s="257"/>
    </row>
    <row r="22" spans="1:8" s="38" customFormat="1">
      <c r="A22" s="1" t="s">
        <v>372</v>
      </c>
      <c r="B22" s="2" t="s">
        <v>373</v>
      </c>
      <c r="C22" s="1" t="s">
        <v>374</v>
      </c>
      <c r="D22" s="136">
        <v>21.713999999999999</v>
      </c>
      <c r="E22" s="1" t="s">
        <v>308</v>
      </c>
      <c r="F22" s="257"/>
      <c r="G22" s="257"/>
      <c r="H22" s="257"/>
    </row>
    <row r="23" spans="1:8" s="38" customFormat="1">
      <c r="A23" s="1" t="s">
        <v>375</v>
      </c>
      <c r="B23" s="2" t="s">
        <v>376</v>
      </c>
      <c r="C23" s="1" t="s">
        <v>377</v>
      </c>
      <c r="D23" s="136">
        <v>19.997330000000002</v>
      </c>
      <c r="E23" s="1" t="s">
        <v>513</v>
      </c>
      <c r="F23" s="257"/>
      <c r="G23" s="257"/>
      <c r="H23" s="257"/>
    </row>
    <row r="24" spans="1:8" s="38" customFormat="1" ht="31.5">
      <c r="A24" s="1" t="s">
        <v>378</v>
      </c>
      <c r="B24" s="2" t="s">
        <v>379</v>
      </c>
      <c r="C24" s="1" t="s">
        <v>380</v>
      </c>
      <c r="D24" s="136">
        <v>1.41784</v>
      </c>
      <c r="E24" s="1" t="s">
        <v>514</v>
      </c>
      <c r="F24" s="257"/>
      <c r="G24" s="257"/>
      <c r="H24" s="257"/>
    </row>
    <row r="25" spans="1:8" s="38" customFormat="1" ht="31.5">
      <c r="A25" s="1" t="s">
        <v>381</v>
      </c>
      <c r="B25" s="2" t="s">
        <v>382</v>
      </c>
      <c r="C25" s="1" t="s">
        <v>383</v>
      </c>
      <c r="D25" s="136">
        <v>5.9166100000000004</v>
      </c>
      <c r="E25" s="1" t="s">
        <v>514</v>
      </c>
      <c r="F25" s="257"/>
      <c r="G25" s="257"/>
      <c r="H25" s="257"/>
    </row>
    <row r="26" spans="1:8" s="38" customFormat="1">
      <c r="A26" s="1" t="s">
        <v>384</v>
      </c>
      <c r="B26" s="2" t="s">
        <v>385</v>
      </c>
      <c r="C26" s="1" t="s">
        <v>386</v>
      </c>
      <c r="D26" s="136">
        <v>30.713999999999999</v>
      </c>
      <c r="E26" s="1" t="s">
        <v>515</v>
      </c>
      <c r="F26" s="257"/>
      <c r="G26" s="257"/>
      <c r="H26" s="257"/>
    </row>
    <row r="27" spans="1:8" s="38" customFormat="1">
      <c r="A27" s="1" t="s">
        <v>387</v>
      </c>
      <c r="B27" s="2" t="s">
        <v>388</v>
      </c>
      <c r="C27" s="1" t="s">
        <v>389</v>
      </c>
      <c r="D27" s="136">
        <v>15.8856</v>
      </c>
      <c r="E27" s="1" t="s">
        <v>516</v>
      </c>
      <c r="F27" s="257"/>
      <c r="G27" s="257"/>
      <c r="H27" s="257"/>
    </row>
    <row r="28" spans="1:8" s="38" customFormat="1">
      <c r="A28" s="1" t="s">
        <v>390</v>
      </c>
      <c r="B28" s="2" t="s">
        <v>391</v>
      </c>
      <c r="C28" s="1" t="s">
        <v>392</v>
      </c>
      <c r="D28" s="136">
        <v>52.951999999999998</v>
      </c>
      <c r="E28" s="98" t="s">
        <v>1431</v>
      </c>
      <c r="F28" s="257"/>
      <c r="G28" s="257"/>
      <c r="H28" s="257"/>
    </row>
    <row r="29" spans="1:8" s="38" customFormat="1">
      <c r="A29" s="40" t="s">
        <v>393</v>
      </c>
      <c r="B29" s="2" t="s">
        <v>394</v>
      </c>
      <c r="C29" s="1" t="s">
        <v>395</v>
      </c>
      <c r="D29" s="136">
        <v>12.22545</v>
      </c>
      <c r="E29" s="1" t="s">
        <v>518</v>
      </c>
      <c r="F29" s="257"/>
      <c r="G29" s="257"/>
      <c r="H29" s="257"/>
    </row>
    <row r="30" spans="1:8" s="38" customFormat="1" ht="47.25">
      <c r="A30" s="80" t="s">
        <v>396</v>
      </c>
      <c r="B30" s="2" t="s">
        <v>397</v>
      </c>
      <c r="C30" s="1" t="s">
        <v>398</v>
      </c>
      <c r="D30" s="136">
        <v>39.71378</v>
      </c>
      <c r="E30" s="1" t="s">
        <v>308</v>
      </c>
      <c r="F30" s="257"/>
      <c r="G30" s="257"/>
      <c r="H30" s="257"/>
    </row>
    <row r="31" spans="1:8" s="38" customFormat="1" ht="47.25">
      <c r="A31" s="80" t="s">
        <v>362</v>
      </c>
      <c r="B31" s="2" t="s">
        <v>1427</v>
      </c>
      <c r="C31" s="98" t="s">
        <v>1432</v>
      </c>
      <c r="D31" s="134">
        <v>139.32631000000001</v>
      </c>
      <c r="E31" s="98" t="s">
        <v>23</v>
      </c>
      <c r="F31" s="257"/>
      <c r="G31" s="257"/>
      <c r="H31" s="257"/>
    </row>
    <row r="32" spans="1:8" s="38" customFormat="1" ht="47.25">
      <c r="A32" s="80" t="s">
        <v>399</v>
      </c>
      <c r="B32" s="2" t="s">
        <v>400</v>
      </c>
      <c r="C32" s="98" t="s">
        <v>1433</v>
      </c>
      <c r="D32" s="138">
        <f>50.9859+117.536</f>
        <v>168.52190000000002</v>
      </c>
      <c r="E32" s="98" t="s">
        <v>334</v>
      </c>
      <c r="F32" s="257"/>
      <c r="G32" s="257"/>
      <c r="H32" s="257"/>
    </row>
    <row r="33" spans="1:8" s="38" customFormat="1" ht="47.25">
      <c r="A33" s="80" t="s">
        <v>401</v>
      </c>
      <c r="B33" s="2" t="s">
        <v>402</v>
      </c>
      <c r="C33" s="1" t="s">
        <v>403</v>
      </c>
      <c r="D33" s="136">
        <v>39.699649999999998</v>
      </c>
      <c r="E33" s="1" t="s">
        <v>308</v>
      </c>
      <c r="F33" s="257"/>
      <c r="G33" s="257"/>
      <c r="H33" s="257"/>
    </row>
    <row r="34" spans="1:8" s="38" customFormat="1" ht="47.25">
      <c r="A34" s="80" t="s">
        <v>404</v>
      </c>
      <c r="B34" s="2" t="s">
        <v>405</v>
      </c>
      <c r="C34" s="1" t="s">
        <v>406</v>
      </c>
      <c r="D34" s="136">
        <f>59.98538+5.90669</f>
        <v>65.892070000000004</v>
      </c>
      <c r="E34" s="1" t="s">
        <v>513</v>
      </c>
      <c r="F34" s="257"/>
      <c r="G34" s="257"/>
      <c r="H34" s="257"/>
    </row>
    <row r="35" spans="1:8" s="38" customFormat="1" ht="47.25">
      <c r="A35" s="80" t="s">
        <v>407</v>
      </c>
      <c r="B35" s="2" t="s">
        <v>408</v>
      </c>
      <c r="C35" s="1" t="s">
        <v>409</v>
      </c>
      <c r="D35" s="136">
        <v>27.151859999999999</v>
      </c>
      <c r="E35" s="1" t="s">
        <v>513</v>
      </c>
      <c r="F35" s="257"/>
      <c r="G35" s="257"/>
      <c r="H35" s="257"/>
    </row>
    <row r="36" spans="1:8" s="38" customFormat="1" ht="47.25">
      <c r="A36" s="80" t="s">
        <v>410</v>
      </c>
      <c r="B36" s="2" t="s">
        <v>411</v>
      </c>
      <c r="C36" s="1" t="s">
        <v>412</v>
      </c>
      <c r="D36" s="136">
        <v>13.93614</v>
      </c>
      <c r="E36" s="1" t="s">
        <v>519</v>
      </c>
      <c r="F36" s="257"/>
      <c r="G36" s="257"/>
      <c r="H36" s="257"/>
    </row>
    <row r="37" spans="1:8" s="38" customFormat="1" ht="47.25">
      <c r="A37" s="80" t="s">
        <v>413</v>
      </c>
      <c r="B37" s="2" t="s">
        <v>414</v>
      </c>
      <c r="C37" s="98" t="s">
        <v>415</v>
      </c>
      <c r="D37" s="136">
        <v>22.994019999999999</v>
      </c>
      <c r="E37" s="1" t="s">
        <v>520</v>
      </c>
      <c r="F37" s="257"/>
      <c r="G37" s="257"/>
      <c r="H37" s="257"/>
    </row>
    <row r="38" spans="1:8" s="38" customFormat="1" ht="47.25">
      <c r="A38" s="80" t="s">
        <v>416</v>
      </c>
      <c r="B38" s="2" t="s">
        <v>417</v>
      </c>
      <c r="C38" s="1" t="s">
        <v>418</v>
      </c>
      <c r="D38" s="136">
        <v>10</v>
      </c>
      <c r="E38" s="1" t="s">
        <v>521</v>
      </c>
      <c r="F38" s="257"/>
      <c r="G38" s="257"/>
      <c r="H38" s="257"/>
    </row>
    <row r="39" spans="1:8" s="38" customFormat="1" ht="47.25">
      <c r="A39" s="80" t="s">
        <v>419</v>
      </c>
      <c r="B39" s="2" t="s">
        <v>420</v>
      </c>
      <c r="C39" s="1" t="s">
        <v>421</v>
      </c>
      <c r="D39" s="136">
        <v>1.867</v>
      </c>
      <c r="E39" s="1" t="s">
        <v>522</v>
      </c>
      <c r="F39" s="257"/>
      <c r="G39" s="257"/>
      <c r="H39" s="257"/>
    </row>
    <row r="40" spans="1:8" s="38" customFormat="1" ht="31.5">
      <c r="A40" s="1" t="s">
        <v>422</v>
      </c>
      <c r="B40" s="39" t="s">
        <v>423</v>
      </c>
      <c r="C40" s="98" t="s">
        <v>424</v>
      </c>
      <c r="D40" s="189">
        <v>23.978999999999999</v>
      </c>
      <c r="E40" s="98" t="s">
        <v>523</v>
      </c>
      <c r="F40" s="257"/>
      <c r="G40" s="257"/>
      <c r="H40" s="257"/>
    </row>
    <row r="41" spans="1:8" s="38" customFormat="1" ht="31.5">
      <c r="A41" s="71" t="s">
        <v>425</v>
      </c>
      <c r="B41" s="39" t="s">
        <v>426</v>
      </c>
      <c r="C41" s="98" t="s">
        <v>427</v>
      </c>
      <c r="D41" s="190">
        <v>51.988430000000001</v>
      </c>
      <c r="E41" s="98" t="s">
        <v>513</v>
      </c>
      <c r="F41" s="257"/>
      <c r="G41" s="257"/>
      <c r="H41" s="257"/>
    </row>
    <row r="42" spans="1:8" s="38" customFormat="1" ht="47.25">
      <c r="A42" s="1" t="s">
        <v>428</v>
      </c>
      <c r="B42" s="3" t="s">
        <v>429</v>
      </c>
      <c r="C42" s="1" t="s">
        <v>430</v>
      </c>
      <c r="D42" s="137">
        <v>15.404</v>
      </c>
      <c r="E42" s="1" t="s">
        <v>523</v>
      </c>
      <c r="F42" s="257"/>
      <c r="G42" s="257"/>
      <c r="H42" s="257"/>
    </row>
    <row r="43" spans="1:8" s="38" customFormat="1" ht="31.5">
      <c r="A43" s="1" t="s">
        <v>431</v>
      </c>
      <c r="B43" s="3" t="s">
        <v>432</v>
      </c>
      <c r="C43" s="1" t="s">
        <v>433</v>
      </c>
      <c r="D43" s="136">
        <v>49.997</v>
      </c>
      <c r="E43" s="1" t="s">
        <v>523</v>
      </c>
      <c r="F43" s="257"/>
      <c r="G43" s="257"/>
      <c r="H43" s="257"/>
    </row>
    <row r="44" spans="1:8" s="38" customFormat="1" ht="31.5">
      <c r="A44" s="1" t="s">
        <v>434</v>
      </c>
      <c r="B44" s="3" t="s">
        <v>435</v>
      </c>
      <c r="C44" s="1" t="s">
        <v>436</v>
      </c>
      <c r="D44" s="136">
        <v>5.5570000000000004</v>
      </c>
      <c r="E44" s="1" t="s">
        <v>523</v>
      </c>
      <c r="F44" s="257"/>
      <c r="G44" s="257"/>
      <c r="H44" s="257"/>
    </row>
    <row r="45" spans="1:8" s="38" customFormat="1" ht="31.5">
      <c r="A45" s="1" t="s">
        <v>437</v>
      </c>
      <c r="B45" s="3" t="s">
        <v>438</v>
      </c>
      <c r="C45" s="1" t="s">
        <v>439</v>
      </c>
      <c r="D45" s="136">
        <v>14.050129999999999</v>
      </c>
      <c r="E45" s="1" t="s">
        <v>520</v>
      </c>
      <c r="F45" s="257"/>
      <c r="G45" s="257"/>
      <c r="H45" s="257"/>
    </row>
    <row r="46" spans="1:8" s="38" customFormat="1" ht="31.5">
      <c r="A46" s="1" t="s">
        <v>440</v>
      </c>
      <c r="B46" s="3" t="s">
        <v>441</v>
      </c>
      <c r="C46" s="1" t="s">
        <v>442</v>
      </c>
      <c r="D46" s="136">
        <v>52.948309999999999</v>
      </c>
      <c r="E46" s="1" t="s">
        <v>308</v>
      </c>
      <c r="F46" s="257"/>
      <c r="G46" s="257"/>
      <c r="H46" s="257"/>
    </row>
    <row r="47" spans="1:8" s="38" customFormat="1" ht="31.5">
      <c r="A47" s="1" t="s">
        <v>443</v>
      </c>
      <c r="B47" s="3" t="s">
        <v>444</v>
      </c>
      <c r="C47" s="98" t="s">
        <v>445</v>
      </c>
      <c r="D47" s="136">
        <v>8</v>
      </c>
      <c r="E47" s="1" t="s">
        <v>521</v>
      </c>
      <c r="F47" s="257"/>
      <c r="G47" s="257"/>
      <c r="H47" s="257"/>
    </row>
    <row r="48" spans="1:8" s="38" customFormat="1" ht="31.5">
      <c r="A48" s="1" t="s">
        <v>446</v>
      </c>
      <c r="B48" s="3" t="s">
        <v>447</v>
      </c>
      <c r="C48" s="1" t="s">
        <v>448</v>
      </c>
      <c r="D48" s="136">
        <v>23.995000000000001</v>
      </c>
      <c r="E48" s="1" t="s">
        <v>523</v>
      </c>
      <c r="F48" s="257"/>
      <c r="G48" s="257"/>
      <c r="H48" s="257"/>
    </row>
    <row r="49" spans="1:8" s="38" customFormat="1" ht="31.5">
      <c r="A49" s="1" t="s">
        <v>449</v>
      </c>
      <c r="B49" s="3" t="s">
        <v>450</v>
      </c>
      <c r="C49" s="1" t="s">
        <v>451</v>
      </c>
      <c r="D49" s="136">
        <v>1.95374</v>
      </c>
      <c r="E49" s="1" t="s">
        <v>514</v>
      </c>
      <c r="F49" s="257"/>
      <c r="G49" s="257"/>
      <c r="H49" s="257"/>
    </row>
    <row r="50" spans="1:8" s="38" customFormat="1" ht="31.5">
      <c r="A50" s="1" t="s">
        <v>452</v>
      </c>
      <c r="B50" s="3" t="s">
        <v>453</v>
      </c>
      <c r="C50" s="1" t="s">
        <v>454</v>
      </c>
      <c r="D50" s="136">
        <v>10.63372</v>
      </c>
      <c r="E50" s="1" t="s">
        <v>308</v>
      </c>
      <c r="F50" s="257"/>
      <c r="G50" s="257"/>
      <c r="H50" s="257"/>
    </row>
    <row r="51" spans="1:8" s="38" customFormat="1" ht="31.5">
      <c r="A51" s="1" t="s">
        <v>455</v>
      </c>
      <c r="B51" s="3" t="s">
        <v>456</v>
      </c>
      <c r="C51" s="1" t="s">
        <v>457</v>
      </c>
      <c r="D51" s="136">
        <v>1.9896100000000001</v>
      </c>
      <c r="E51" s="1" t="s">
        <v>514</v>
      </c>
      <c r="F51" s="257"/>
      <c r="G51" s="257"/>
      <c r="H51" s="257"/>
    </row>
    <row r="52" spans="1:8" s="38" customFormat="1" ht="31.5">
      <c r="A52" s="1" t="s">
        <v>458</v>
      </c>
      <c r="B52" s="3" t="s">
        <v>459</v>
      </c>
      <c r="C52" s="1" t="s">
        <v>460</v>
      </c>
      <c r="D52" s="136">
        <v>2.0286300000000002</v>
      </c>
      <c r="E52" s="1" t="s">
        <v>514</v>
      </c>
      <c r="F52" s="257"/>
      <c r="G52" s="257"/>
      <c r="H52" s="257"/>
    </row>
    <row r="53" spans="1:8" s="38" customFormat="1" ht="31.5">
      <c r="A53" s="1" t="s">
        <v>461</v>
      </c>
      <c r="B53" s="3" t="s">
        <v>462</v>
      </c>
      <c r="C53" s="1" t="s">
        <v>463</v>
      </c>
      <c r="D53" s="136">
        <v>2.0713900000000001</v>
      </c>
      <c r="E53" s="1" t="s">
        <v>514</v>
      </c>
      <c r="F53" s="257"/>
      <c r="G53" s="257"/>
      <c r="H53" s="257"/>
    </row>
    <row r="54" spans="1:8" s="38" customFormat="1" ht="31.5">
      <c r="A54" s="1" t="s">
        <v>464</v>
      </c>
      <c r="B54" s="3" t="s">
        <v>465</v>
      </c>
      <c r="C54" s="1" t="s">
        <v>466</v>
      </c>
      <c r="D54" s="136">
        <v>4.1480800000000002</v>
      </c>
      <c r="E54" s="1" t="s">
        <v>514</v>
      </c>
      <c r="F54" s="257"/>
      <c r="G54" s="257"/>
      <c r="H54" s="257"/>
    </row>
    <row r="55" spans="1:8" s="38" customFormat="1" ht="31.5">
      <c r="A55" s="1" t="s">
        <v>467</v>
      </c>
      <c r="B55" s="3" t="s">
        <v>468</v>
      </c>
      <c r="C55" s="98" t="s">
        <v>469</v>
      </c>
      <c r="D55" s="136">
        <v>4.1480800000000002</v>
      </c>
      <c r="E55" s="1" t="s">
        <v>514</v>
      </c>
      <c r="F55" s="257"/>
      <c r="G55" s="257"/>
      <c r="H55" s="257"/>
    </row>
    <row r="56" spans="1:8" s="38" customFormat="1" ht="31.5">
      <c r="A56" s="1" t="s">
        <v>470</v>
      </c>
      <c r="B56" s="3" t="s">
        <v>471</v>
      </c>
      <c r="C56" s="1" t="s">
        <v>472</v>
      </c>
      <c r="D56" s="136">
        <v>11.914199999999999</v>
      </c>
      <c r="E56" s="1" t="s">
        <v>524</v>
      </c>
      <c r="F56" s="257"/>
      <c r="G56" s="257"/>
      <c r="H56" s="257"/>
    </row>
    <row r="57" spans="1:8" s="38" customFormat="1" ht="47.25">
      <c r="A57" s="80" t="s">
        <v>473</v>
      </c>
      <c r="B57" s="2" t="s">
        <v>474</v>
      </c>
      <c r="C57" s="1" t="s">
        <v>475</v>
      </c>
      <c r="D57" s="136">
        <v>31.609000000000002</v>
      </c>
      <c r="E57" s="1" t="s">
        <v>511</v>
      </c>
      <c r="F57" s="257"/>
      <c r="G57" s="257"/>
      <c r="H57" s="257"/>
    </row>
    <row r="58" spans="1:8" s="38" customFormat="1" ht="47.25">
      <c r="A58" s="1" t="s">
        <v>476</v>
      </c>
      <c r="B58" s="2" t="s">
        <v>21</v>
      </c>
      <c r="C58" s="1" t="s">
        <v>477</v>
      </c>
      <c r="D58" s="136">
        <v>164.58929000000001</v>
      </c>
      <c r="E58" s="1" t="s">
        <v>525</v>
      </c>
      <c r="F58" s="257"/>
      <c r="G58" s="257"/>
      <c r="H58" s="257"/>
    </row>
    <row r="59" spans="1:8" s="38" customFormat="1" ht="47.25">
      <c r="A59" s="1" t="s">
        <v>478</v>
      </c>
      <c r="B59" s="2" t="s">
        <v>479</v>
      </c>
      <c r="C59" s="1" t="s">
        <v>1434</v>
      </c>
      <c r="D59" s="136">
        <v>50</v>
      </c>
      <c r="E59" s="1" t="s">
        <v>526</v>
      </c>
      <c r="F59" s="257"/>
      <c r="G59" s="257"/>
      <c r="H59" s="257"/>
    </row>
    <row r="60" spans="1:8" s="38" customFormat="1" ht="47.25">
      <c r="A60" s="1" t="s">
        <v>480</v>
      </c>
      <c r="B60" s="2" t="s">
        <v>481</v>
      </c>
      <c r="C60" s="1" t="s">
        <v>482</v>
      </c>
      <c r="D60" s="136">
        <v>10.954660000000001</v>
      </c>
      <c r="E60" s="1" t="s">
        <v>308</v>
      </c>
      <c r="F60" s="257"/>
      <c r="G60" s="257"/>
      <c r="H60" s="257"/>
    </row>
    <row r="61" spans="1:8" s="38" customFormat="1" ht="47.25">
      <c r="A61" s="1" t="s">
        <v>483</v>
      </c>
      <c r="B61" s="2" t="s">
        <v>402</v>
      </c>
      <c r="C61" s="1" t="s">
        <v>484</v>
      </c>
      <c r="D61" s="136">
        <v>2.0721500000000002</v>
      </c>
      <c r="E61" s="1" t="s">
        <v>514</v>
      </c>
      <c r="F61" s="257"/>
      <c r="G61" s="257"/>
      <c r="H61" s="257"/>
    </row>
    <row r="62" spans="1:8" s="38" customFormat="1" ht="47.25">
      <c r="A62" s="1" t="s">
        <v>485</v>
      </c>
      <c r="B62" s="2" t="s">
        <v>486</v>
      </c>
      <c r="C62" s="1" t="s">
        <v>487</v>
      </c>
      <c r="D62" s="136">
        <v>12.288</v>
      </c>
      <c r="E62" s="1" t="s">
        <v>522</v>
      </c>
      <c r="F62" s="257"/>
      <c r="G62" s="257"/>
      <c r="H62" s="257"/>
    </row>
    <row r="63" spans="1:8" s="38" customFormat="1" ht="47.25">
      <c r="A63" s="1" t="s">
        <v>488</v>
      </c>
      <c r="B63" s="2" t="s">
        <v>489</v>
      </c>
      <c r="C63" s="1" t="s">
        <v>490</v>
      </c>
      <c r="D63" s="136">
        <v>3.556</v>
      </c>
      <c r="E63" s="1" t="s">
        <v>522</v>
      </c>
      <c r="F63" s="257"/>
      <c r="G63" s="257"/>
      <c r="H63" s="257"/>
    </row>
    <row r="64" spans="1:8" s="38" customFormat="1" ht="47.25">
      <c r="A64" s="1" t="s">
        <v>491</v>
      </c>
      <c r="B64" s="2" t="s">
        <v>492</v>
      </c>
      <c r="C64" s="1" t="s">
        <v>493</v>
      </c>
      <c r="D64" s="136">
        <v>29</v>
      </c>
      <c r="E64" s="1" t="s">
        <v>517</v>
      </c>
      <c r="F64" s="257"/>
      <c r="G64" s="257"/>
      <c r="H64" s="257"/>
    </row>
    <row r="65" spans="1:8" s="38" customFormat="1" ht="47.25">
      <c r="A65" s="1" t="s">
        <v>494</v>
      </c>
      <c r="B65" s="2" t="s">
        <v>495</v>
      </c>
      <c r="C65" s="1" t="s">
        <v>496</v>
      </c>
      <c r="D65" s="136">
        <v>22.65</v>
      </c>
      <c r="E65" s="1" t="s">
        <v>521</v>
      </c>
      <c r="F65" s="257"/>
      <c r="G65" s="257"/>
      <c r="H65" s="257"/>
    </row>
    <row r="66" spans="1:8" s="38" customFormat="1" ht="47.25">
      <c r="A66" s="1" t="s">
        <v>497</v>
      </c>
      <c r="B66" s="2" t="s">
        <v>498</v>
      </c>
      <c r="C66" s="1" t="s">
        <v>499</v>
      </c>
      <c r="D66" s="136">
        <v>2.0713900000000001</v>
      </c>
      <c r="E66" s="1" t="s">
        <v>514</v>
      </c>
      <c r="F66" s="257"/>
      <c r="G66" s="257"/>
      <c r="H66" s="257"/>
    </row>
    <row r="67" spans="1:8" s="38" customFormat="1" ht="47.25">
      <c r="A67" s="1" t="s">
        <v>500</v>
      </c>
      <c r="B67" s="2" t="s">
        <v>397</v>
      </c>
      <c r="C67" s="1" t="s">
        <v>501</v>
      </c>
      <c r="D67" s="136">
        <v>1.867</v>
      </c>
      <c r="E67" s="1" t="s">
        <v>522</v>
      </c>
      <c r="F67" s="257"/>
      <c r="G67" s="257"/>
      <c r="H67" s="257"/>
    </row>
    <row r="68" spans="1:8" s="38" customFormat="1" ht="47.25">
      <c r="A68" s="1" t="s">
        <v>502</v>
      </c>
      <c r="B68" s="2" t="s">
        <v>503</v>
      </c>
      <c r="C68" s="1" t="s">
        <v>504</v>
      </c>
      <c r="D68" s="136">
        <v>58.082419999999999</v>
      </c>
      <c r="E68" s="1" t="s">
        <v>308</v>
      </c>
      <c r="F68" s="257"/>
      <c r="G68" s="257"/>
      <c r="H68" s="257"/>
    </row>
    <row r="69" spans="1:8" s="38" customFormat="1" ht="47.25">
      <c r="A69" s="1" t="s">
        <v>505</v>
      </c>
      <c r="B69" s="2" t="s">
        <v>506</v>
      </c>
      <c r="C69" s="1" t="s">
        <v>507</v>
      </c>
      <c r="D69" s="136">
        <v>19.856999999999999</v>
      </c>
      <c r="E69" s="1" t="s">
        <v>527</v>
      </c>
      <c r="F69" s="257"/>
      <c r="G69" s="257"/>
      <c r="H69" s="257"/>
    </row>
    <row r="70" spans="1:8" s="38" customFormat="1" ht="31.5">
      <c r="A70" s="1" t="s">
        <v>508</v>
      </c>
      <c r="B70" s="5" t="s">
        <v>509</v>
      </c>
      <c r="C70" s="1" t="s">
        <v>510</v>
      </c>
      <c r="D70" s="136">
        <v>20.50423</v>
      </c>
      <c r="E70" s="1" t="s">
        <v>528</v>
      </c>
      <c r="F70" s="257"/>
      <c r="G70" s="257"/>
      <c r="H70" s="257"/>
    </row>
    <row r="71" spans="1:8" s="38" customFormat="1" ht="47.25">
      <c r="A71" s="80" t="s">
        <v>1435</v>
      </c>
      <c r="B71" s="2" t="s">
        <v>1436</v>
      </c>
      <c r="C71" s="1" t="s">
        <v>1437</v>
      </c>
      <c r="D71" s="136">
        <v>11.212260000000001</v>
      </c>
      <c r="E71" s="1" t="s">
        <v>1438</v>
      </c>
      <c r="F71" s="257"/>
      <c r="G71" s="257"/>
      <c r="H71" s="257"/>
    </row>
    <row r="72" spans="1:8" s="38" customFormat="1" ht="47.25">
      <c r="A72" s="80" t="s">
        <v>416</v>
      </c>
      <c r="B72" s="2" t="s">
        <v>417</v>
      </c>
      <c r="C72" s="1" t="s">
        <v>1439</v>
      </c>
      <c r="D72" s="136">
        <v>21.097460000000002</v>
      </c>
      <c r="E72" s="1" t="s">
        <v>520</v>
      </c>
      <c r="F72" s="257"/>
      <c r="G72" s="257"/>
      <c r="H72" s="257"/>
    </row>
    <row r="73" spans="1:8" s="38" customFormat="1" ht="47.25">
      <c r="A73" s="80" t="s">
        <v>1440</v>
      </c>
      <c r="B73" s="2" t="s">
        <v>1441</v>
      </c>
      <c r="C73" s="1" t="s">
        <v>1442</v>
      </c>
      <c r="D73" s="136">
        <v>30</v>
      </c>
      <c r="E73" s="1" t="s">
        <v>1438</v>
      </c>
      <c r="F73" s="257"/>
      <c r="G73" s="257"/>
      <c r="H73" s="257"/>
    </row>
    <row r="74" spans="1:8" s="38" customFormat="1" ht="47.25">
      <c r="A74" s="80" t="s">
        <v>1443</v>
      </c>
      <c r="B74" s="2" t="s">
        <v>1444</v>
      </c>
      <c r="C74" s="1" t="s">
        <v>1445</v>
      </c>
      <c r="D74" s="136">
        <v>38.664000000000001</v>
      </c>
      <c r="E74" s="1" t="s">
        <v>1446</v>
      </c>
      <c r="F74" s="257"/>
      <c r="G74" s="257"/>
      <c r="H74" s="257"/>
    </row>
    <row r="75" spans="1:8" s="38" customFormat="1" ht="47.25">
      <c r="A75" s="80" t="s">
        <v>416</v>
      </c>
      <c r="B75" s="2" t="s">
        <v>417</v>
      </c>
      <c r="C75" s="1" t="s">
        <v>1447</v>
      </c>
      <c r="D75" s="136">
        <v>5.2582500000000003</v>
      </c>
      <c r="E75" s="1" t="s">
        <v>535</v>
      </c>
      <c r="F75" s="257"/>
      <c r="G75" s="257"/>
      <c r="H75" s="257"/>
    </row>
    <row r="76" spans="1:8" s="38" customFormat="1" ht="47.25">
      <c r="A76" s="40" t="s">
        <v>1443</v>
      </c>
      <c r="B76" s="2" t="s">
        <v>1444</v>
      </c>
      <c r="C76" s="1" t="s">
        <v>1448</v>
      </c>
      <c r="D76" s="136">
        <v>5.2582500000000003</v>
      </c>
      <c r="E76" s="1" t="s">
        <v>535</v>
      </c>
      <c r="F76" s="257"/>
      <c r="G76" s="257"/>
      <c r="H76" s="257"/>
    </row>
    <row r="77" spans="1:8" s="38" customFormat="1" ht="31.5">
      <c r="A77" s="98" t="s">
        <v>364</v>
      </c>
      <c r="B77" s="5" t="s">
        <v>1430</v>
      </c>
      <c r="C77" s="1" t="s">
        <v>1449</v>
      </c>
      <c r="D77" s="136">
        <v>5.2582500000000003</v>
      </c>
      <c r="E77" s="1" t="s">
        <v>535</v>
      </c>
      <c r="F77" s="257"/>
      <c r="G77" s="257"/>
      <c r="H77" s="257"/>
    </row>
    <row r="78" spans="1:8" s="38" customFormat="1" ht="31.5">
      <c r="A78" s="1" t="s">
        <v>467</v>
      </c>
      <c r="B78" s="3" t="s">
        <v>468</v>
      </c>
      <c r="C78" s="1" t="s">
        <v>1450</v>
      </c>
      <c r="D78" s="136">
        <v>52.951970000000003</v>
      </c>
      <c r="E78" s="1" t="s">
        <v>308</v>
      </c>
      <c r="F78" s="257"/>
      <c r="G78" s="257"/>
      <c r="H78" s="257"/>
    </row>
    <row r="79" spans="1:8" s="38" customFormat="1" ht="31.5">
      <c r="A79" s="40" t="s">
        <v>470</v>
      </c>
      <c r="B79" s="2" t="s">
        <v>471</v>
      </c>
      <c r="C79" s="1" t="s">
        <v>1451</v>
      </c>
      <c r="D79" s="136">
        <f>11.9142+27.7998+9.846</f>
        <v>49.56</v>
      </c>
      <c r="E79" s="1" t="s">
        <v>1452</v>
      </c>
      <c r="F79" s="257"/>
      <c r="G79" s="257"/>
      <c r="H79" s="257"/>
    </row>
    <row r="80" spans="1:8" s="38" customFormat="1" ht="31.5">
      <c r="A80" s="1" t="s">
        <v>1453</v>
      </c>
      <c r="B80" s="3" t="s">
        <v>1454</v>
      </c>
      <c r="C80" s="1" t="s">
        <v>1455</v>
      </c>
      <c r="D80" s="136">
        <v>28.962779999999999</v>
      </c>
      <c r="E80" s="1" t="s">
        <v>308</v>
      </c>
      <c r="F80" s="257"/>
      <c r="G80" s="257"/>
      <c r="H80" s="257"/>
    </row>
    <row r="81" spans="1:8" s="38" customFormat="1" ht="31.5">
      <c r="A81" s="1" t="s">
        <v>1456</v>
      </c>
      <c r="B81" s="3" t="s">
        <v>1457</v>
      </c>
      <c r="C81" s="1" t="s">
        <v>1458</v>
      </c>
      <c r="D81" s="136">
        <v>9.8906799999999997</v>
      </c>
      <c r="E81" s="1" t="s">
        <v>308</v>
      </c>
      <c r="F81" s="257"/>
      <c r="G81" s="257"/>
      <c r="H81" s="257"/>
    </row>
    <row r="82" spans="1:8" s="38" customFormat="1" ht="31.5">
      <c r="A82" s="1" t="s">
        <v>375</v>
      </c>
      <c r="B82" s="2" t="s">
        <v>376</v>
      </c>
      <c r="C82" s="1" t="s">
        <v>1459</v>
      </c>
      <c r="D82" s="136">
        <f>42.25558+53.90108+44.69526</f>
        <v>140.85192000000001</v>
      </c>
      <c r="E82" s="1" t="s">
        <v>1460</v>
      </c>
      <c r="F82" s="257"/>
      <c r="G82" s="257"/>
      <c r="H82" s="257"/>
    </row>
    <row r="83" spans="1:8" s="38" customFormat="1" ht="31.5">
      <c r="A83" s="1" t="s">
        <v>434</v>
      </c>
      <c r="B83" s="3" t="s">
        <v>435</v>
      </c>
      <c r="C83" s="1" t="s">
        <v>1461</v>
      </c>
      <c r="D83" s="136">
        <v>21.690999999999999</v>
      </c>
      <c r="E83" s="1" t="s">
        <v>523</v>
      </c>
      <c r="F83" s="257"/>
      <c r="G83" s="257"/>
      <c r="H83" s="257"/>
    </row>
    <row r="84" spans="1:8" s="38" customFormat="1" ht="31.5">
      <c r="A84" s="1" t="s">
        <v>1462</v>
      </c>
      <c r="B84" s="3" t="s">
        <v>1463</v>
      </c>
      <c r="C84" s="1" t="s">
        <v>1464</v>
      </c>
      <c r="D84" s="136">
        <v>3.6936</v>
      </c>
      <c r="E84" s="1" t="s">
        <v>1465</v>
      </c>
      <c r="F84" s="257"/>
      <c r="G84" s="257"/>
      <c r="H84" s="257"/>
    </row>
    <row r="85" spans="1:8" s="38" customFormat="1" ht="31.5">
      <c r="A85" s="1" t="s">
        <v>1466</v>
      </c>
      <c r="B85" s="3" t="s">
        <v>1467</v>
      </c>
      <c r="C85" s="1" t="s">
        <v>1468</v>
      </c>
      <c r="D85" s="136">
        <v>2.0739999999999998</v>
      </c>
      <c r="E85" s="1" t="s">
        <v>514</v>
      </c>
      <c r="F85" s="257"/>
      <c r="G85" s="257"/>
      <c r="H85" s="257"/>
    </row>
    <row r="86" spans="1:8" s="38" customFormat="1" ht="31.5">
      <c r="A86" s="1" t="s">
        <v>1469</v>
      </c>
      <c r="B86" s="3" t="s">
        <v>1470</v>
      </c>
      <c r="C86" s="1" t="s">
        <v>1471</v>
      </c>
      <c r="D86" s="136">
        <v>32.977829999999997</v>
      </c>
      <c r="E86" s="1" t="s">
        <v>513</v>
      </c>
      <c r="F86" s="257"/>
      <c r="G86" s="257"/>
      <c r="H86" s="257"/>
    </row>
    <row r="87" spans="1:8" s="38" customFormat="1" ht="31.5">
      <c r="A87" s="1" t="s">
        <v>1466</v>
      </c>
      <c r="B87" s="3" t="s">
        <v>1467</v>
      </c>
      <c r="C87" s="1" t="s">
        <v>1472</v>
      </c>
      <c r="D87" s="136">
        <v>19.952000000000002</v>
      </c>
      <c r="E87" s="1" t="s">
        <v>523</v>
      </c>
      <c r="F87" s="257"/>
      <c r="G87" s="257"/>
      <c r="H87" s="257"/>
    </row>
    <row r="88" spans="1:8" s="38" customFormat="1" ht="31.5">
      <c r="A88" s="1" t="s">
        <v>1473</v>
      </c>
      <c r="B88" s="3" t="s">
        <v>1474</v>
      </c>
      <c r="C88" s="1" t="s">
        <v>1475</v>
      </c>
      <c r="D88" s="136">
        <v>52.951999999999998</v>
      </c>
      <c r="E88" s="1" t="s">
        <v>1476</v>
      </c>
      <c r="F88" s="257"/>
      <c r="G88" s="257"/>
      <c r="H88" s="257"/>
    </row>
    <row r="89" spans="1:8" s="38" customFormat="1" ht="31.5">
      <c r="A89" s="1" t="s">
        <v>1477</v>
      </c>
      <c r="B89" s="3" t="s">
        <v>1478</v>
      </c>
      <c r="C89" s="1" t="s">
        <v>1479</v>
      </c>
      <c r="D89" s="136">
        <v>64.738</v>
      </c>
      <c r="E89" s="98" t="s">
        <v>1431</v>
      </c>
      <c r="F89" s="257"/>
      <c r="G89" s="257"/>
      <c r="H89" s="257"/>
    </row>
    <row r="90" spans="1:8" s="38" customFormat="1" ht="31.5">
      <c r="A90" s="1" t="s">
        <v>1480</v>
      </c>
      <c r="B90" s="3" t="s">
        <v>1454</v>
      </c>
      <c r="C90" s="1" t="s">
        <v>1481</v>
      </c>
      <c r="D90" s="136">
        <v>17.183509999999998</v>
      </c>
      <c r="E90" s="1" t="s">
        <v>1482</v>
      </c>
      <c r="F90" s="257"/>
      <c r="G90" s="257"/>
      <c r="H90" s="257"/>
    </row>
    <row r="91" spans="1:8" s="38" customFormat="1" ht="31.5">
      <c r="A91" s="1" t="s">
        <v>378</v>
      </c>
      <c r="B91" s="2" t="s">
        <v>379</v>
      </c>
      <c r="C91" s="1" t="s">
        <v>1483</v>
      </c>
      <c r="D91" s="136">
        <v>5.2582500000000003</v>
      </c>
      <c r="E91" s="1" t="s">
        <v>535</v>
      </c>
      <c r="F91" s="257"/>
      <c r="G91" s="257"/>
      <c r="H91" s="257"/>
    </row>
    <row r="92" spans="1:8" s="38" customFormat="1" ht="31.5">
      <c r="A92" s="1" t="s">
        <v>1484</v>
      </c>
      <c r="B92" s="3" t="s">
        <v>1485</v>
      </c>
      <c r="C92" s="1" t="s">
        <v>1486</v>
      </c>
      <c r="D92" s="136">
        <v>5.2582500000000003</v>
      </c>
      <c r="E92" s="1" t="s">
        <v>535</v>
      </c>
      <c r="F92" s="257"/>
      <c r="G92" s="257"/>
      <c r="H92" s="257"/>
    </row>
    <row r="93" spans="1:8" s="38" customFormat="1" ht="31.5">
      <c r="A93" s="1" t="s">
        <v>1487</v>
      </c>
      <c r="B93" s="3" t="s">
        <v>1488</v>
      </c>
      <c r="C93" s="1" t="s">
        <v>1489</v>
      </c>
      <c r="D93" s="136">
        <v>5.2582500000000003</v>
      </c>
      <c r="E93" s="1" t="s">
        <v>535</v>
      </c>
      <c r="F93" s="257"/>
      <c r="G93" s="257"/>
      <c r="H93" s="257"/>
    </row>
    <row r="94" spans="1:8" s="38" customFormat="1" ht="31.5">
      <c r="A94" s="40" t="s">
        <v>1490</v>
      </c>
      <c r="B94" s="2" t="s">
        <v>450</v>
      </c>
      <c r="C94" s="1" t="s">
        <v>1491</v>
      </c>
      <c r="D94" s="136">
        <v>19.993310000000001</v>
      </c>
      <c r="E94" s="1" t="s">
        <v>513</v>
      </c>
      <c r="F94" s="257"/>
      <c r="G94" s="257"/>
      <c r="H94" s="257"/>
    </row>
    <row r="95" spans="1:8" s="38" customFormat="1" ht="31.5">
      <c r="A95" s="40" t="s">
        <v>1492</v>
      </c>
      <c r="B95" s="2" t="s">
        <v>1493</v>
      </c>
      <c r="C95" s="1" t="s">
        <v>1494</v>
      </c>
      <c r="D95" s="136">
        <v>15.95748</v>
      </c>
      <c r="E95" s="1" t="s">
        <v>1495</v>
      </c>
      <c r="F95" s="257"/>
      <c r="G95" s="257"/>
      <c r="H95" s="257"/>
    </row>
    <row r="96" spans="1:8" s="38" customFormat="1" ht="47.25">
      <c r="A96" s="40" t="s">
        <v>1496</v>
      </c>
      <c r="B96" s="2" t="s">
        <v>1497</v>
      </c>
      <c r="C96" s="1" t="s">
        <v>1498</v>
      </c>
      <c r="D96" s="136">
        <v>7.9140699999999997</v>
      </c>
      <c r="E96" s="1" t="s">
        <v>513</v>
      </c>
      <c r="F96" s="257"/>
      <c r="G96" s="257"/>
      <c r="H96" s="257"/>
    </row>
    <row r="97" spans="1:8" s="38" customFormat="1" ht="47.25">
      <c r="A97" s="40" t="s">
        <v>1496</v>
      </c>
      <c r="B97" s="2" t="s">
        <v>1497</v>
      </c>
      <c r="C97" s="1" t="s">
        <v>1499</v>
      </c>
      <c r="D97" s="136">
        <v>11.993259999999999</v>
      </c>
      <c r="E97" s="1" t="s">
        <v>308</v>
      </c>
      <c r="F97" s="257"/>
      <c r="G97" s="257"/>
      <c r="H97" s="257"/>
    </row>
    <row r="98" spans="1:8" s="38" customFormat="1" ht="47.25">
      <c r="A98" s="40" t="s">
        <v>1500</v>
      </c>
      <c r="B98" s="2" t="s">
        <v>1501</v>
      </c>
      <c r="C98" s="1" t="s">
        <v>1502</v>
      </c>
      <c r="D98" s="136">
        <v>36.69706</v>
      </c>
      <c r="E98" s="1" t="s">
        <v>308</v>
      </c>
      <c r="F98" s="257"/>
      <c r="G98" s="257"/>
      <c r="H98" s="257"/>
    </row>
    <row r="99" spans="1:8" s="38" customFormat="1" ht="47.25">
      <c r="A99" s="40" t="s">
        <v>1503</v>
      </c>
      <c r="B99" s="2" t="s">
        <v>1504</v>
      </c>
      <c r="C99" s="1" t="s">
        <v>1505</v>
      </c>
      <c r="D99" s="136">
        <v>29.98319</v>
      </c>
      <c r="E99" s="1" t="s">
        <v>513</v>
      </c>
      <c r="F99" s="257"/>
      <c r="G99" s="257"/>
      <c r="H99" s="257"/>
    </row>
    <row r="100" spans="1:8" s="38" customFormat="1" ht="47.25">
      <c r="A100" s="40" t="s">
        <v>1506</v>
      </c>
      <c r="B100" s="2" t="s">
        <v>1507</v>
      </c>
      <c r="C100" s="1" t="s">
        <v>1508</v>
      </c>
      <c r="D100" s="136">
        <v>11</v>
      </c>
      <c r="E100" s="1" t="s">
        <v>1452</v>
      </c>
      <c r="F100" s="257"/>
      <c r="G100" s="257"/>
      <c r="H100" s="257"/>
    </row>
    <row r="101" spans="1:8" s="38" customFormat="1" ht="47.25">
      <c r="A101" s="40" t="s">
        <v>1509</v>
      </c>
      <c r="B101" s="2" t="s">
        <v>1510</v>
      </c>
      <c r="C101" s="1" t="s">
        <v>1511</v>
      </c>
      <c r="D101" s="136">
        <v>8.3000000000000007</v>
      </c>
      <c r="E101" s="1" t="s">
        <v>1452</v>
      </c>
      <c r="F101" s="257"/>
      <c r="G101" s="257"/>
      <c r="H101" s="257"/>
    </row>
    <row r="102" spans="1:8" s="38" customFormat="1" ht="47.25">
      <c r="A102" s="40" t="s">
        <v>1512</v>
      </c>
      <c r="B102" s="2" t="s">
        <v>1513</v>
      </c>
      <c r="C102" s="1" t="s">
        <v>1514</v>
      </c>
      <c r="D102" s="136">
        <v>10.95768</v>
      </c>
      <c r="E102" s="1" t="s">
        <v>1515</v>
      </c>
      <c r="F102" s="257"/>
      <c r="G102" s="257"/>
      <c r="H102" s="257"/>
    </row>
    <row r="103" spans="1:8" s="38" customFormat="1" ht="47.25">
      <c r="A103" s="40" t="s">
        <v>1496</v>
      </c>
      <c r="B103" s="2" t="s">
        <v>1497</v>
      </c>
      <c r="C103" s="1" t="s">
        <v>1516</v>
      </c>
      <c r="D103" s="136">
        <v>27.99849</v>
      </c>
      <c r="E103" s="1" t="s">
        <v>513</v>
      </c>
      <c r="F103" s="257"/>
      <c r="G103" s="257"/>
      <c r="H103" s="257"/>
    </row>
    <row r="104" spans="1:8" s="38" customFormat="1" ht="31.5">
      <c r="A104" s="40" t="s">
        <v>1517</v>
      </c>
      <c r="B104" s="2" t="s">
        <v>1518</v>
      </c>
      <c r="C104" s="1" t="s">
        <v>1519</v>
      </c>
      <c r="D104" s="136">
        <v>37.229779999999998</v>
      </c>
      <c r="E104" s="1" t="s">
        <v>308</v>
      </c>
      <c r="F104" s="257"/>
      <c r="G104" s="257"/>
      <c r="H104" s="257"/>
    </row>
    <row r="105" spans="1:8" s="38" customFormat="1" ht="47.25">
      <c r="A105" s="40" t="s">
        <v>410</v>
      </c>
      <c r="B105" s="2" t="s">
        <v>411</v>
      </c>
      <c r="C105" s="1" t="s">
        <v>1520</v>
      </c>
      <c r="D105" s="136">
        <f>5.25825+5.25825</f>
        <v>10.516500000000001</v>
      </c>
      <c r="E105" s="1" t="s">
        <v>535</v>
      </c>
      <c r="F105" s="257"/>
      <c r="G105" s="257"/>
      <c r="H105" s="257"/>
    </row>
    <row r="106" spans="1:8" s="38" customFormat="1" ht="47.25">
      <c r="A106" s="40" t="s">
        <v>532</v>
      </c>
      <c r="B106" s="2" t="s">
        <v>533</v>
      </c>
      <c r="C106" s="1" t="s">
        <v>1521</v>
      </c>
      <c r="D106" s="136">
        <v>5.2582500000000003</v>
      </c>
      <c r="E106" s="1" t="s">
        <v>535</v>
      </c>
      <c r="F106" s="257"/>
      <c r="G106" s="257"/>
      <c r="H106" s="257"/>
    </row>
    <row r="107" spans="1:8" s="38" customFormat="1" ht="47.25">
      <c r="A107" s="40" t="s">
        <v>1522</v>
      </c>
      <c r="B107" s="2" t="s">
        <v>1523</v>
      </c>
      <c r="C107" s="1" t="s">
        <v>1524</v>
      </c>
      <c r="D107" s="136">
        <v>9.0821799999999993</v>
      </c>
      <c r="E107" s="1" t="s">
        <v>513</v>
      </c>
      <c r="F107" s="257"/>
      <c r="G107" s="257"/>
      <c r="H107" s="257"/>
    </row>
    <row r="108" spans="1:8" s="38" customFormat="1" ht="47.25">
      <c r="A108" s="80" t="s">
        <v>1525</v>
      </c>
      <c r="B108" s="2" t="s">
        <v>1526</v>
      </c>
      <c r="C108" s="1" t="s">
        <v>1527</v>
      </c>
      <c r="D108" s="136">
        <v>11.993259999999999</v>
      </c>
      <c r="E108" s="1" t="s">
        <v>308</v>
      </c>
      <c r="F108" s="257"/>
      <c r="G108" s="257"/>
      <c r="H108" s="257"/>
    </row>
    <row r="109" spans="1:8" s="38" customFormat="1" ht="47.25">
      <c r="A109" s="40" t="s">
        <v>476</v>
      </c>
      <c r="B109" s="2" t="s">
        <v>21</v>
      </c>
      <c r="C109" s="1" t="s">
        <v>1528</v>
      </c>
      <c r="D109" s="136">
        <v>25.196000000000002</v>
      </c>
      <c r="E109" s="1" t="s">
        <v>523</v>
      </c>
      <c r="F109" s="257"/>
      <c r="G109" s="257"/>
      <c r="H109" s="257"/>
    </row>
    <row r="110" spans="1:8" s="38" customFormat="1" ht="31.5">
      <c r="A110" s="40" t="s">
        <v>1529</v>
      </c>
      <c r="B110" s="2" t="s">
        <v>1530</v>
      </c>
      <c r="C110" s="1" t="s">
        <v>1531</v>
      </c>
      <c r="D110" s="136">
        <v>39.713999999999999</v>
      </c>
      <c r="E110" s="1" t="s">
        <v>1532</v>
      </c>
      <c r="F110" s="257"/>
      <c r="G110" s="257"/>
      <c r="H110" s="257"/>
    </row>
    <row r="111" spans="1:8" s="38" customFormat="1" ht="47.25">
      <c r="A111" s="40" t="s">
        <v>362</v>
      </c>
      <c r="B111" s="2" t="s">
        <v>1427</v>
      </c>
      <c r="C111" s="1" t="s">
        <v>1533</v>
      </c>
      <c r="D111" s="136">
        <v>56.992849999999997</v>
      </c>
      <c r="E111" s="1" t="s">
        <v>513</v>
      </c>
      <c r="F111" s="257"/>
      <c r="G111" s="257"/>
      <c r="H111" s="257"/>
    </row>
    <row r="112" spans="1:8" s="38" customFormat="1" ht="47.25">
      <c r="A112" s="40" t="s">
        <v>1534</v>
      </c>
      <c r="B112" s="2" t="s">
        <v>1535</v>
      </c>
      <c r="C112" s="1" t="s">
        <v>1536</v>
      </c>
      <c r="D112" s="136">
        <v>15.14898</v>
      </c>
      <c r="E112" s="1" t="s">
        <v>1537</v>
      </c>
      <c r="F112" s="257"/>
      <c r="G112" s="257"/>
      <c r="H112" s="257"/>
    </row>
    <row r="113" spans="1:8" s="38" customFormat="1" ht="47.25">
      <c r="A113" s="40" t="s">
        <v>362</v>
      </c>
      <c r="B113" s="2" t="s">
        <v>1427</v>
      </c>
      <c r="C113" s="1" t="s">
        <v>1538</v>
      </c>
      <c r="D113" s="138">
        <f>29.952+39.20403</f>
        <v>69.156030000000001</v>
      </c>
      <c r="E113" s="98" t="s">
        <v>1539</v>
      </c>
      <c r="F113" s="257"/>
      <c r="G113" s="257"/>
      <c r="H113" s="257"/>
    </row>
    <row r="114" spans="1:8" s="38" customFormat="1" ht="63">
      <c r="A114" s="1" t="s">
        <v>1540</v>
      </c>
      <c r="B114" s="2" t="s">
        <v>1541</v>
      </c>
      <c r="C114" s="1" t="s">
        <v>1542</v>
      </c>
      <c r="D114" s="136">
        <v>11.993</v>
      </c>
      <c r="E114" s="98" t="s">
        <v>308</v>
      </c>
      <c r="F114" s="257"/>
      <c r="G114" s="257"/>
      <c r="H114" s="257"/>
    </row>
    <row r="115" spans="1:8" s="38" customFormat="1" ht="47.25">
      <c r="A115" s="80" t="s">
        <v>419</v>
      </c>
      <c r="B115" s="2" t="s">
        <v>420</v>
      </c>
      <c r="C115" s="1" t="s">
        <v>1543</v>
      </c>
      <c r="D115" s="136">
        <v>15</v>
      </c>
      <c r="E115" s="98" t="s">
        <v>1544</v>
      </c>
      <c r="F115" s="257"/>
      <c r="G115" s="257"/>
      <c r="H115" s="257"/>
    </row>
    <row r="116" spans="1:8" s="38" customFormat="1" ht="31.5">
      <c r="A116" s="1" t="s">
        <v>1487</v>
      </c>
      <c r="B116" s="3" t="s">
        <v>1488</v>
      </c>
      <c r="C116" s="1" t="s">
        <v>1545</v>
      </c>
      <c r="D116" s="136">
        <v>7.8002399999999996</v>
      </c>
      <c r="E116" s="98" t="s">
        <v>1546</v>
      </c>
      <c r="F116" s="257"/>
      <c r="G116" s="257"/>
      <c r="H116" s="257"/>
    </row>
    <row r="117" spans="1:8" s="38" customFormat="1" ht="31.5">
      <c r="A117" s="1" t="s">
        <v>378</v>
      </c>
      <c r="B117" s="2" t="s">
        <v>379</v>
      </c>
      <c r="C117" s="1" t="s">
        <v>1547</v>
      </c>
      <c r="D117" s="136">
        <v>7.8002399999999996</v>
      </c>
      <c r="E117" s="98" t="s">
        <v>1546</v>
      </c>
      <c r="F117" s="257"/>
      <c r="G117" s="257"/>
      <c r="H117" s="257"/>
    </row>
    <row r="118" spans="1:8" s="38" customFormat="1" ht="31.5">
      <c r="A118" s="1" t="s">
        <v>1480</v>
      </c>
      <c r="B118" s="3" t="s">
        <v>1454</v>
      </c>
      <c r="C118" s="1" t="s">
        <v>1548</v>
      </c>
      <c r="D118" s="136">
        <v>7.8002399999999996</v>
      </c>
      <c r="E118" s="98" t="s">
        <v>1546</v>
      </c>
      <c r="F118" s="257"/>
      <c r="G118" s="257"/>
      <c r="H118" s="257"/>
    </row>
    <row r="119" spans="1:8" s="38" customFormat="1" ht="31.5">
      <c r="A119" s="1" t="s">
        <v>1549</v>
      </c>
      <c r="B119" s="3" t="s">
        <v>1550</v>
      </c>
      <c r="C119" s="1" t="s">
        <v>1551</v>
      </c>
      <c r="D119" s="136">
        <v>11.993259999999999</v>
      </c>
      <c r="E119" s="98" t="s">
        <v>308</v>
      </c>
      <c r="F119" s="257"/>
      <c r="G119" s="257"/>
      <c r="H119" s="257"/>
    </row>
    <row r="120" spans="1:8" s="38" customFormat="1" ht="31.5">
      <c r="A120" s="1" t="s">
        <v>1552</v>
      </c>
      <c r="B120" s="2" t="s">
        <v>1553</v>
      </c>
      <c r="C120" s="1" t="s">
        <v>1554</v>
      </c>
      <c r="D120" s="136">
        <v>39.713999999999999</v>
      </c>
      <c r="E120" s="98" t="s">
        <v>1544</v>
      </c>
      <c r="F120" s="257"/>
      <c r="G120" s="257"/>
      <c r="H120" s="257"/>
    </row>
    <row r="121" spans="1:8" s="38" customFormat="1" ht="31.5">
      <c r="A121" s="71" t="s">
        <v>1555</v>
      </c>
      <c r="B121" s="39" t="s">
        <v>1556</v>
      </c>
      <c r="C121" s="1" t="s">
        <v>1557</v>
      </c>
      <c r="D121" s="136">
        <v>44.998930000000001</v>
      </c>
      <c r="E121" s="98" t="s">
        <v>308</v>
      </c>
      <c r="F121" s="257"/>
      <c r="G121" s="257"/>
      <c r="H121" s="257"/>
    </row>
    <row r="122" spans="1:8" s="38" customFormat="1" ht="31.5">
      <c r="A122" s="1" t="s">
        <v>1558</v>
      </c>
      <c r="B122" s="3" t="s">
        <v>1559</v>
      </c>
      <c r="C122" s="1" t="s">
        <v>1560</v>
      </c>
      <c r="D122" s="136">
        <v>7.4</v>
      </c>
      <c r="E122" s="98" t="s">
        <v>513</v>
      </c>
      <c r="F122" s="257"/>
      <c r="G122" s="257"/>
      <c r="H122" s="257"/>
    </row>
    <row r="123" spans="1:8" s="38" customFormat="1" ht="31.5">
      <c r="A123" s="1" t="s">
        <v>464</v>
      </c>
      <c r="B123" s="3" t="s">
        <v>465</v>
      </c>
      <c r="C123" s="1" t="s">
        <v>1561</v>
      </c>
      <c r="D123" s="136">
        <v>20.2974</v>
      </c>
      <c r="E123" s="98" t="s">
        <v>520</v>
      </c>
      <c r="F123" s="257"/>
      <c r="G123" s="257"/>
      <c r="H123" s="257"/>
    </row>
    <row r="124" spans="1:8" s="38" customFormat="1" ht="31.5">
      <c r="A124" s="1" t="s">
        <v>1456</v>
      </c>
      <c r="B124" s="3" t="s">
        <v>1457</v>
      </c>
      <c r="C124" s="1" t="s">
        <v>1562</v>
      </c>
      <c r="D124" s="136">
        <v>7.8002399999999996</v>
      </c>
      <c r="E124" s="98" t="s">
        <v>1546</v>
      </c>
      <c r="F124" s="257"/>
      <c r="G124" s="257"/>
      <c r="H124" s="257"/>
    </row>
    <row r="125" spans="1:8" s="38" customFormat="1" ht="31.5">
      <c r="A125" s="1" t="s">
        <v>1462</v>
      </c>
      <c r="B125" s="3" t="s">
        <v>1463</v>
      </c>
      <c r="C125" s="1" t="s">
        <v>1563</v>
      </c>
      <c r="D125" s="136">
        <v>7.8002399999999996</v>
      </c>
      <c r="E125" s="98" t="s">
        <v>1546</v>
      </c>
      <c r="F125" s="257"/>
      <c r="G125" s="257"/>
      <c r="H125" s="257"/>
    </row>
    <row r="126" spans="1:8" s="38" customFormat="1" ht="31.5">
      <c r="A126" s="1" t="s">
        <v>458</v>
      </c>
      <c r="B126" s="3" t="s">
        <v>459</v>
      </c>
      <c r="C126" s="1" t="s">
        <v>1564</v>
      </c>
      <c r="D126" s="136">
        <v>29.994289999999999</v>
      </c>
      <c r="E126" s="98" t="s">
        <v>1565</v>
      </c>
      <c r="F126" s="257"/>
      <c r="G126" s="257"/>
      <c r="H126" s="257"/>
    </row>
    <row r="127" spans="1:8" s="38" customFormat="1" ht="31.5">
      <c r="A127" s="1" t="s">
        <v>1566</v>
      </c>
      <c r="B127" s="3" t="s">
        <v>1567</v>
      </c>
      <c r="C127" s="1" t="s">
        <v>1568</v>
      </c>
      <c r="D127" s="136">
        <v>7.8002399999999996</v>
      </c>
      <c r="E127" s="98" t="s">
        <v>1546</v>
      </c>
      <c r="F127" s="257"/>
      <c r="G127" s="257"/>
      <c r="H127" s="257"/>
    </row>
    <row r="128" spans="1:8" s="38" customFormat="1" ht="31.5">
      <c r="A128" s="1" t="s">
        <v>1552</v>
      </c>
      <c r="B128" s="2" t="s">
        <v>1553</v>
      </c>
      <c r="C128" s="1" t="s">
        <v>1569</v>
      </c>
      <c r="D128" s="136">
        <v>7.8002399999999996</v>
      </c>
      <c r="E128" s="98" t="s">
        <v>1546</v>
      </c>
      <c r="F128" s="257"/>
      <c r="G128" s="257"/>
      <c r="H128" s="257"/>
    </row>
    <row r="129" spans="1:8" s="38" customFormat="1" ht="31.5">
      <c r="A129" s="1" t="s">
        <v>1469</v>
      </c>
      <c r="B129" s="3" t="s">
        <v>1470</v>
      </c>
      <c r="C129" s="1" t="s">
        <v>1570</v>
      </c>
      <c r="D129" s="136">
        <v>7.8002399999999996</v>
      </c>
      <c r="E129" s="98" t="s">
        <v>1546</v>
      </c>
      <c r="F129" s="257"/>
      <c r="G129" s="257"/>
      <c r="H129" s="257"/>
    </row>
    <row r="130" spans="1:8" s="38" customFormat="1" ht="31.5">
      <c r="A130" s="1" t="s">
        <v>1555</v>
      </c>
      <c r="B130" s="39" t="s">
        <v>1556</v>
      </c>
      <c r="C130" s="1" t="s">
        <v>1571</v>
      </c>
      <c r="D130" s="136">
        <v>7.8002399999999996</v>
      </c>
      <c r="E130" s="98" t="s">
        <v>1546</v>
      </c>
      <c r="F130" s="257"/>
      <c r="G130" s="257"/>
      <c r="H130" s="257"/>
    </row>
    <row r="131" spans="1:8" s="38" customFormat="1" ht="31.5">
      <c r="A131" s="1" t="s">
        <v>1572</v>
      </c>
      <c r="B131" s="39" t="s">
        <v>1573</v>
      </c>
      <c r="C131" s="1" t="s">
        <v>1574</v>
      </c>
      <c r="D131" s="136">
        <v>7.8002399999999996</v>
      </c>
      <c r="E131" s="98" t="s">
        <v>1546</v>
      </c>
      <c r="F131" s="257"/>
      <c r="G131" s="257"/>
      <c r="H131" s="257"/>
    </row>
    <row r="132" spans="1:8" s="38" customFormat="1" ht="31.5">
      <c r="A132" s="71" t="s">
        <v>1575</v>
      </c>
      <c r="B132" s="39" t="s">
        <v>1576</v>
      </c>
      <c r="C132" s="1" t="s">
        <v>1577</v>
      </c>
      <c r="D132" s="136">
        <v>15.50065</v>
      </c>
      <c r="E132" s="98" t="s">
        <v>308</v>
      </c>
      <c r="F132" s="257"/>
      <c r="G132" s="257"/>
      <c r="H132" s="257"/>
    </row>
    <row r="133" spans="1:8" s="38" customFormat="1" ht="31.5">
      <c r="A133" s="1" t="s">
        <v>437</v>
      </c>
      <c r="B133" s="3" t="s">
        <v>438</v>
      </c>
      <c r="C133" s="1" t="s">
        <v>1578</v>
      </c>
      <c r="D133" s="136">
        <v>7.8002399999999996</v>
      </c>
      <c r="E133" s="98" t="s">
        <v>1546</v>
      </c>
      <c r="F133" s="257"/>
      <c r="G133" s="257"/>
      <c r="H133" s="257"/>
    </row>
    <row r="134" spans="1:8" s="38" customFormat="1" ht="47.25">
      <c r="A134" s="1" t="s">
        <v>428</v>
      </c>
      <c r="B134" s="3" t="s">
        <v>429</v>
      </c>
      <c r="C134" s="1" t="s">
        <v>1579</v>
      </c>
      <c r="D134" s="136">
        <v>17.547999999999998</v>
      </c>
      <c r="E134" s="98" t="s">
        <v>523</v>
      </c>
      <c r="F134" s="257"/>
      <c r="G134" s="257"/>
      <c r="H134" s="257"/>
    </row>
    <row r="135" spans="1:8" s="38" customFormat="1" ht="31.5">
      <c r="A135" s="1" t="s">
        <v>1462</v>
      </c>
      <c r="B135" s="3" t="s">
        <v>1463</v>
      </c>
      <c r="C135" s="1" t="s">
        <v>1580</v>
      </c>
      <c r="D135" s="136">
        <v>3.355</v>
      </c>
      <c r="E135" s="98" t="s">
        <v>523</v>
      </c>
      <c r="F135" s="257"/>
      <c r="G135" s="257"/>
      <c r="H135" s="257"/>
    </row>
    <row r="136" spans="1:8" s="38" customFormat="1" ht="31.5">
      <c r="A136" s="1" t="s">
        <v>1462</v>
      </c>
      <c r="B136" s="3" t="s">
        <v>1463</v>
      </c>
      <c r="C136" s="1" t="s">
        <v>1581</v>
      </c>
      <c r="D136" s="136">
        <v>22.544</v>
      </c>
      <c r="E136" s="98" t="s">
        <v>523</v>
      </c>
      <c r="F136" s="257"/>
      <c r="G136" s="257"/>
      <c r="H136" s="257"/>
    </row>
    <row r="137" spans="1:8" s="38" customFormat="1" ht="31.5">
      <c r="A137" s="1" t="s">
        <v>1469</v>
      </c>
      <c r="B137" s="3" t="s">
        <v>1470</v>
      </c>
      <c r="C137" s="1" t="s">
        <v>1582</v>
      </c>
      <c r="D137" s="136">
        <v>27.92952</v>
      </c>
      <c r="E137" s="98" t="s">
        <v>513</v>
      </c>
      <c r="F137" s="257"/>
      <c r="G137" s="257"/>
      <c r="H137" s="257"/>
    </row>
    <row r="138" spans="1:8" s="38" customFormat="1" ht="31.5">
      <c r="A138" s="1" t="s">
        <v>381</v>
      </c>
      <c r="B138" s="2" t="s">
        <v>1583</v>
      </c>
      <c r="C138" s="1" t="s">
        <v>1584</v>
      </c>
      <c r="D138" s="136">
        <v>34.47</v>
      </c>
      <c r="E138" s="98" t="s">
        <v>1038</v>
      </c>
      <c r="F138" s="257"/>
      <c r="G138" s="257"/>
      <c r="H138" s="257"/>
    </row>
    <row r="139" spans="1:8" s="38" customFormat="1" ht="31.5">
      <c r="A139" s="1" t="s">
        <v>1585</v>
      </c>
      <c r="B139" s="39" t="s">
        <v>1586</v>
      </c>
      <c r="C139" s="1" t="s">
        <v>1587</v>
      </c>
      <c r="D139" s="136">
        <v>5.11571</v>
      </c>
      <c r="E139" s="98" t="s">
        <v>512</v>
      </c>
      <c r="F139" s="257"/>
      <c r="G139" s="257"/>
      <c r="H139" s="257"/>
    </row>
    <row r="140" spans="1:8" s="38" customFormat="1" ht="31.5">
      <c r="A140" s="1" t="s">
        <v>1588</v>
      </c>
      <c r="B140" s="39" t="s">
        <v>1589</v>
      </c>
      <c r="C140" s="1" t="s">
        <v>1590</v>
      </c>
      <c r="D140" s="136">
        <v>8.7194400000000005</v>
      </c>
      <c r="E140" s="98" t="s">
        <v>512</v>
      </c>
      <c r="F140" s="257"/>
      <c r="G140" s="257"/>
      <c r="H140" s="257"/>
    </row>
    <row r="141" spans="1:8" s="38" customFormat="1" ht="31.5">
      <c r="A141" s="1" t="s">
        <v>437</v>
      </c>
      <c r="B141" s="3" t="s">
        <v>438</v>
      </c>
      <c r="C141" s="1" t="s">
        <v>1591</v>
      </c>
      <c r="D141" s="136">
        <v>4.3597099999999998</v>
      </c>
      <c r="E141" s="98" t="s">
        <v>512</v>
      </c>
      <c r="F141" s="257"/>
      <c r="G141" s="257"/>
      <c r="H141" s="257"/>
    </row>
    <row r="142" spans="1:8" s="38" customFormat="1" ht="31.5">
      <c r="A142" s="1" t="s">
        <v>372</v>
      </c>
      <c r="B142" s="2" t="s">
        <v>373</v>
      </c>
      <c r="C142" s="1" t="s">
        <v>1592</v>
      </c>
      <c r="D142" s="136">
        <v>12.36744</v>
      </c>
      <c r="E142" s="98" t="s">
        <v>512</v>
      </c>
      <c r="F142" s="257"/>
      <c r="G142" s="257"/>
      <c r="H142" s="257"/>
    </row>
    <row r="143" spans="1:8" s="38" customFormat="1" ht="31.5">
      <c r="A143" s="1" t="s">
        <v>1572</v>
      </c>
      <c r="B143" s="39" t="s">
        <v>1573</v>
      </c>
      <c r="C143" s="1" t="s">
        <v>1593</v>
      </c>
      <c r="D143" s="136">
        <v>124.19199999999999</v>
      </c>
      <c r="E143" s="98" t="s">
        <v>1431</v>
      </c>
      <c r="F143" s="257"/>
      <c r="G143" s="257"/>
      <c r="H143" s="257"/>
    </row>
    <row r="144" spans="1:8" s="38" customFormat="1" ht="31.5">
      <c r="A144" s="1" t="s">
        <v>1572</v>
      </c>
      <c r="B144" s="39" t="s">
        <v>1573</v>
      </c>
      <c r="C144" s="1" t="s">
        <v>1594</v>
      </c>
      <c r="D144" s="136">
        <v>66.19</v>
      </c>
      <c r="E144" s="98" t="s">
        <v>1431</v>
      </c>
      <c r="F144" s="257"/>
      <c r="G144" s="257"/>
      <c r="H144" s="257"/>
    </row>
    <row r="145" spans="1:8" s="38" customFormat="1" ht="31.5">
      <c r="A145" s="40" t="s">
        <v>1490</v>
      </c>
      <c r="B145" s="2" t="s">
        <v>450</v>
      </c>
      <c r="C145" s="1" t="s">
        <v>1595</v>
      </c>
      <c r="D145" s="136">
        <v>6.3755100000000002</v>
      </c>
      <c r="E145" s="98" t="s">
        <v>512</v>
      </c>
      <c r="F145" s="257"/>
      <c r="G145" s="257"/>
      <c r="H145" s="257"/>
    </row>
    <row r="146" spans="1:8" s="38" customFormat="1" ht="31.5">
      <c r="A146" s="1" t="s">
        <v>464</v>
      </c>
      <c r="B146" s="3" t="s">
        <v>465</v>
      </c>
      <c r="C146" s="1" t="s">
        <v>1596</v>
      </c>
      <c r="D146" s="136">
        <v>27.575959999999998</v>
      </c>
      <c r="E146" s="98" t="s">
        <v>520</v>
      </c>
      <c r="F146" s="257"/>
      <c r="G146" s="257"/>
      <c r="H146" s="257"/>
    </row>
    <row r="147" spans="1:8" s="38" customFormat="1" ht="31.5">
      <c r="A147" s="1" t="s">
        <v>1549</v>
      </c>
      <c r="B147" s="3" t="s">
        <v>1550</v>
      </c>
      <c r="C147" s="1" t="s">
        <v>1597</v>
      </c>
      <c r="D147" s="136">
        <f>59.56431+138.983</f>
        <v>198.54731000000001</v>
      </c>
      <c r="E147" s="98" t="s">
        <v>1495</v>
      </c>
      <c r="F147" s="257"/>
      <c r="G147" s="257"/>
      <c r="H147" s="257"/>
    </row>
    <row r="148" spans="1:8" s="38" customFormat="1" ht="47.25">
      <c r="A148" s="40" t="s">
        <v>1598</v>
      </c>
      <c r="B148" s="2" t="s">
        <v>1599</v>
      </c>
      <c r="C148" s="1" t="s">
        <v>1600</v>
      </c>
      <c r="D148" s="136">
        <v>38.109679999999997</v>
      </c>
      <c r="E148" s="98" t="s">
        <v>520</v>
      </c>
      <c r="F148" s="257"/>
      <c r="G148" s="257"/>
      <c r="H148" s="257"/>
    </row>
    <row r="149" spans="1:8" s="38" customFormat="1" ht="47.25">
      <c r="A149" s="40" t="s">
        <v>1601</v>
      </c>
      <c r="B149" s="2" t="s">
        <v>1602</v>
      </c>
      <c r="C149" s="1" t="s">
        <v>1603</v>
      </c>
      <c r="D149" s="136">
        <v>3.7</v>
      </c>
      <c r="E149" s="98" t="s">
        <v>513</v>
      </c>
      <c r="F149" s="257"/>
      <c r="G149" s="257"/>
      <c r="H149" s="257"/>
    </row>
    <row r="150" spans="1:8" s="38" customFormat="1" ht="47.25">
      <c r="A150" s="1" t="s">
        <v>480</v>
      </c>
      <c r="B150" s="2" t="s">
        <v>481</v>
      </c>
      <c r="C150" s="1" t="s">
        <v>1604</v>
      </c>
      <c r="D150" s="136">
        <v>16.995550000000001</v>
      </c>
      <c r="E150" s="98" t="s">
        <v>308</v>
      </c>
      <c r="F150" s="257"/>
      <c r="G150" s="257"/>
      <c r="H150" s="257"/>
    </row>
    <row r="151" spans="1:8" s="38" customFormat="1" ht="47.25">
      <c r="A151" s="40" t="s">
        <v>1605</v>
      </c>
      <c r="B151" s="2" t="s">
        <v>1606</v>
      </c>
      <c r="C151" s="1" t="s">
        <v>1607</v>
      </c>
      <c r="D151" s="136">
        <v>66.188999999999993</v>
      </c>
      <c r="E151" s="98" t="s">
        <v>1608</v>
      </c>
      <c r="F151" s="257"/>
      <c r="G151" s="257"/>
      <c r="H151" s="257"/>
    </row>
    <row r="152" spans="1:8" s="38" customFormat="1" ht="47.25">
      <c r="A152" s="40" t="s">
        <v>1609</v>
      </c>
      <c r="B152" s="2" t="s">
        <v>1610</v>
      </c>
      <c r="C152" s="1" t="s">
        <v>1611</v>
      </c>
      <c r="D152" s="136">
        <v>16.452999999999999</v>
      </c>
      <c r="E152" s="98" t="s">
        <v>1612</v>
      </c>
      <c r="F152" s="257"/>
      <c r="G152" s="257"/>
      <c r="H152" s="257"/>
    </row>
    <row r="153" spans="1:8" s="38" customFormat="1" ht="47.25">
      <c r="A153" s="40" t="s">
        <v>530</v>
      </c>
      <c r="B153" s="2" t="s">
        <v>531</v>
      </c>
      <c r="C153" s="1" t="s">
        <v>1613</v>
      </c>
      <c r="D153" s="136">
        <v>3.7</v>
      </c>
      <c r="E153" s="98" t="s">
        <v>513</v>
      </c>
      <c r="F153" s="257"/>
      <c r="G153" s="257"/>
      <c r="H153" s="257"/>
    </row>
    <row r="154" spans="1:8" s="38" customFormat="1" ht="47.25">
      <c r="A154" s="40" t="s">
        <v>530</v>
      </c>
      <c r="B154" s="2" t="s">
        <v>531</v>
      </c>
      <c r="C154" s="1" t="s">
        <v>1614</v>
      </c>
      <c r="D154" s="136">
        <v>7.8002399999999996</v>
      </c>
      <c r="E154" s="98" t="s">
        <v>1546</v>
      </c>
      <c r="F154" s="257"/>
      <c r="G154" s="257"/>
      <c r="H154" s="257"/>
    </row>
    <row r="155" spans="1:8" s="38" customFormat="1" ht="47.25">
      <c r="A155" s="40" t="s">
        <v>1503</v>
      </c>
      <c r="B155" s="2" t="s">
        <v>1504</v>
      </c>
      <c r="C155" s="1" t="s">
        <v>1615</v>
      </c>
      <c r="D155" s="136">
        <v>7.8002399999999996</v>
      </c>
      <c r="E155" s="98" t="s">
        <v>1546</v>
      </c>
      <c r="F155" s="257"/>
      <c r="G155" s="257"/>
      <c r="H155" s="257"/>
    </row>
    <row r="156" spans="1:8" s="38" customFormat="1" ht="47.25">
      <c r="A156" s="40" t="s">
        <v>1503</v>
      </c>
      <c r="B156" s="2" t="s">
        <v>1504</v>
      </c>
      <c r="C156" s="1" t="s">
        <v>1616</v>
      </c>
      <c r="D156" s="136">
        <v>7.8002399999999996</v>
      </c>
      <c r="E156" s="98" t="s">
        <v>1546</v>
      </c>
      <c r="F156" s="257"/>
      <c r="G156" s="257"/>
      <c r="H156" s="257"/>
    </row>
    <row r="157" spans="1:8" s="38" customFormat="1" ht="47.25">
      <c r="A157" s="40" t="s">
        <v>1617</v>
      </c>
      <c r="B157" s="2" t="s">
        <v>1618</v>
      </c>
      <c r="C157" s="1" t="s">
        <v>1619</v>
      </c>
      <c r="D157" s="136">
        <v>48.19</v>
      </c>
      <c r="E157" s="98" t="s">
        <v>1620</v>
      </c>
      <c r="F157" s="257"/>
      <c r="G157" s="257"/>
      <c r="H157" s="257"/>
    </row>
    <row r="158" spans="1:8" s="38" customFormat="1" ht="47.25">
      <c r="A158" s="40" t="s">
        <v>1617</v>
      </c>
      <c r="B158" s="2" t="s">
        <v>1618</v>
      </c>
      <c r="C158" s="1" t="s">
        <v>1621</v>
      </c>
      <c r="D158" s="136">
        <v>7.8002399999999996</v>
      </c>
      <c r="E158" s="98" t="s">
        <v>1546</v>
      </c>
      <c r="F158" s="257"/>
      <c r="G158" s="257"/>
      <c r="H158" s="257"/>
    </row>
    <row r="159" spans="1:8" s="38" customFormat="1" ht="47.25">
      <c r="A159" s="40" t="s">
        <v>1522</v>
      </c>
      <c r="B159" s="2" t="s">
        <v>1523</v>
      </c>
      <c r="C159" s="1" t="s">
        <v>1622</v>
      </c>
      <c r="D159" s="136">
        <v>22.99691</v>
      </c>
      <c r="E159" s="98" t="s">
        <v>513</v>
      </c>
      <c r="F159" s="257"/>
      <c r="G159" s="257"/>
      <c r="H159" s="257"/>
    </row>
    <row r="160" spans="1:8" s="38" customFormat="1" ht="47.25">
      <c r="A160" s="80" t="s">
        <v>1623</v>
      </c>
      <c r="B160" s="2" t="s">
        <v>1624</v>
      </c>
      <c r="C160" s="1" t="s">
        <v>1625</v>
      </c>
      <c r="D160" s="136">
        <v>24.94435</v>
      </c>
      <c r="E160" s="98" t="s">
        <v>308</v>
      </c>
      <c r="F160" s="257"/>
      <c r="G160" s="257"/>
      <c r="H160" s="257"/>
    </row>
    <row r="161" spans="1:8" s="38" customFormat="1" ht="47.25">
      <c r="A161" s="1" t="s">
        <v>483</v>
      </c>
      <c r="B161" s="2" t="s">
        <v>402</v>
      </c>
      <c r="C161" s="1" t="s">
        <v>1626</v>
      </c>
      <c r="D161" s="136">
        <v>187.48772</v>
      </c>
      <c r="E161" s="98" t="s">
        <v>513</v>
      </c>
      <c r="F161" s="257"/>
      <c r="G161" s="257"/>
      <c r="H161" s="257"/>
    </row>
    <row r="162" spans="1:8" s="38" customFormat="1" ht="31.5">
      <c r="A162" s="40" t="s">
        <v>1627</v>
      </c>
      <c r="B162" s="2" t="s">
        <v>1526</v>
      </c>
      <c r="C162" s="1" t="s">
        <v>1628</v>
      </c>
      <c r="D162" s="136">
        <v>34.953000000000003</v>
      </c>
      <c r="E162" s="98" t="s">
        <v>523</v>
      </c>
      <c r="F162" s="257"/>
      <c r="G162" s="257"/>
      <c r="H162" s="257"/>
    </row>
    <row r="163" spans="1:8" s="38" customFormat="1" ht="47.25">
      <c r="A163" s="80" t="s">
        <v>473</v>
      </c>
      <c r="B163" s="2" t="s">
        <v>474</v>
      </c>
      <c r="C163" s="1" t="s">
        <v>1629</v>
      </c>
      <c r="D163" s="136">
        <v>26.179780000000001</v>
      </c>
      <c r="E163" s="98" t="s">
        <v>1495</v>
      </c>
      <c r="F163" s="257"/>
      <c r="G163" s="257"/>
      <c r="H163" s="257"/>
    </row>
    <row r="164" spans="1:8" s="38" customFormat="1" ht="47.25">
      <c r="A164" s="40" t="s">
        <v>1630</v>
      </c>
      <c r="B164" s="2" t="s">
        <v>1631</v>
      </c>
      <c r="C164" s="1" t="s">
        <v>1632</v>
      </c>
      <c r="D164" s="136">
        <v>18.017209999999999</v>
      </c>
      <c r="E164" s="98" t="s">
        <v>513</v>
      </c>
      <c r="F164" s="257"/>
      <c r="G164" s="257"/>
      <c r="H164" s="257"/>
    </row>
    <row r="165" spans="1:8" s="38" customFormat="1" ht="47.25">
      <c r="A165" s="80" t="s">
        <v>363</v>
      </c>
      <c r="B165" s="2" t="s">
        <v>24</v>
      </c>
      <c r="C165" s="1" t="s">
        <v>1633</v>
      </c>
      <c r="D165" s="136">
        <v>26.597999999999999</v>
      </c>
      <c r="E165" s="1" t="s">
        <v>517</v>
      </c>
      <c r="F165" s="257"/>
      <c r="G165" s="257"/>
      <c r="H165" s="257"/>
    </row>
    <row r="166" spans="1:8" s="38" customFormat="1" ht="47.25">
      <c r="A166" s="40" t="s">
        <v>1506</v>
      </c>
      <c r="B166" s="2" t="s">
        <v>1507</v>
      </c>
      <c r="C166" s="1" t="s">
        <v>1634</v>
      </c>
      <c r="D166" s="136">
        <v>6.17171</v>
      </c>
      <c r="E166" s="98" t="s">
        <v>512</v>
      </c>
      <c r="F166" s="257"/>
      <c r="G166" s="257"/>
      <c r="H166" s="257"/>
    </row>
    <row r="167" spans="1:8" s="38" customFormat="1" ht="47.25">
      <c r="A167" s="40" t="s">
        <v>1534</v>
      </c>
      <c r="B167" s="2" t="s">
        <v>1535</v>
      </c>
      <c r="C167" s="120" t="s">
        <v>1635</v>
      </c>
      <c r="D167" s="136">
        <f>26.46462+62.70314</f>
        <v>89.167760000000001</v>
      </c>
      <c r="E167" s="98" t="s">
        <v>1636</v>
      </c>
      <c r="F167" s="257"/>
      <c r="G167" s="257"/>
      <c r="H167" s="257"/>
    </row>
    <row r="168" spans="1:8" s="38" customFormat="1" ht="47.25">
      <c r="A168" s="40" t="s">
        <v>1637</v>
      </c>
      <c r="B168" s="2" t="s">
        <v>1638</v>
      </c>
      <c r="C168" s="1" t="s">
        <v>1639</v>
      </c>
      <c r="D168" s="136">
        <f>32.56+75.974</f>
        <v>108.53400000000001</v>
      </c>
      <c r="E168" s="98" t="s">
        <v>1640</v>
      </c>
      <c r="F168" s="257"/>
      <c r="G168" s="257"/>
      <c r="H168" s="257"/>
    </row>
    <row r="169" spans="1:8" s="38" customFormat="1" ht="47.25">
      <c r="A169" s="40" t="s">
        <v>3196</v>
      </c>
      <c r="B169" s="2" t="s">
        <v>1641</v>
      </c>
      <c r="C169" s="1" t="s">
        <v>1642</v>
      </c>
      <c r="D169" s="136">
        <v>2.3868</v>
      </c>
      <c r="E169" s="98" t="s">
        <v>1532</v>
      </c>
      <c r="F169" s="257"/>
      <c r="G169" s="257"/>
      <c r="H169" s="257"/>
    </row>
    <row r="170" spans="1:8" s="38" customFormat="1" ht="47.25">
      <c r="A170" s="40" t="s">
        <v>1500</v>
      </c>
      <c r="B170" s="2" t="s">
        <v>1501</v>
      </c>
      <c r="C170" s="1" t="s">
        <v>1643</v>
      </c>
      <c r="D170" s="136">
        <v>139.99083999999999</v>
      </c>
      <c r="E170" s="98" t="s">
        <v>308</v>
      </c>
      <c r="F170" s="257"/>
      <c r="G170" s="257"/>
      <c r="H170" s="257"/>
    </row>
    <row r="171" spans="1:8" s="38" customFormat="1" ht="47.25">
      <c r="A171" s="1" t="s">
        <v>483</v>
      </c>
      <c r="B171" s="2" t="s">
        <v>402</v>
      </c>
      <c r="C171" s="1" t="s">
        <v>1644</v>
      </c>
      <c r="D171" s="136">
        <v>11.973280000000001</v>
      </c>
      <c r="E171" s="98" t="s">
        <v>513</v>
      </c>
      <c r="F171" s="257"/>
      <c r="G171" s="257"/>
      <c r="H171" s="257"/>
    </row>
    <row r="172" spans="1:8" s="38" customFormat="1" ht="47.25">
      <c r="A172" s="1" t="s">
        <v>1645</v>
      </c>
      <c r="B172" s="2" t="s">
        <v>1646</v>
      </c>
      <c r="C172" s="1" t="s">
        <v>1647</v>
      </c>
      <c r="D172" s="136">
        <v>24.590710000000001</v>
      </c>
      <c r="E172" s="98" t="s">
        <v>308</v>
      </c>
      <c r="F172" s="257"/>
      <c r="G172" s="257"/>
      <c r="H172" s="257"/>
    </row>
    <row r="173" spans="1:8" s="38" customFormat="1" ht="31.5">
      <c r="A173" s="98" t="s">
        <v>1648</v>
      </c>
      <c r="B173" s="2" t="s">
        <v>1649</v>
      </c>
      <c r="C173" s="1" t="s">
        <v>1650</v>
      </c>
      <c r="D173" s="136">
        <v>26.82206</v>
      </c>
      <c r="E173" s="98" t="s">
        <v>1651</v>
      </c>
      <c r="F173" s="257"/>
      <c r="G173" s="257"/>
      <c r="H173" s="257"/>
    </row>
    <row r="174" spans="1:8" s="38" customFormat="1" ht="63">
      <c r="A174" s="1" t="s">
        <v>1540</v>
      </c>
      <c r="B174" s="2" t="s">
        <v>1541</v>
      </c>
      <c r="C174" s="1" t="s">
        <v>1652</v>
      </c>
      <c r="D174" s="136">
        <v>50.445239999999998</v>
      </c>
      <c r="E174" s="1" t="s">
        <v>1438</v>
      </c>
      <c r="F174" s="257"/>
      <c r="G174" s="257"/>
      <c r="H174" s="257"/>
    </row>
    <row r="175" spans="1:8" s="38" customFormat="1" ht="47.25">
      <c r="A175" s="40" t="s">
        <v>1653</v>
      </c>
      <c r="B175" s="2" t="s">
        <v>1654</v>
      </c>
      <c r="C175" s="1" t="s">
        <v>1655</v>
      </c>
      <c r="D175" s="136">
        <f>184.98523</f>
        <v>184.98523</v>
      </c>
      <c r="E175" s="98" t="s">
        <v>513</v>
      </c>
      <c r="F175" s="257"/>
      <c r="G175" s="257"/>
      <c r="H175" s="257"/>
    </row>
    <row r="176" spans="1:8" s="38" customFormat="1" ht="31.5">
      <c r="A176" s="40" t="s">
        <v>1656</v>
      </c>
      <c r="B176" s="2" t="s">
        <v>1657</v>
      </c>
      <c r="C176" s="1" t="s">
        <v>1658</v>
      </c>
      <c r="D176" s="136">
        <v>52.1</v>
      </c>
      <c r="E176" s="98" t="s">
        <v>1565</v>
      </c>
      <c r="F176" s="257"/>
      <c r="G176" s="257"/>
      <c r="H176" s="257"/>
    </row>
    <row r="177" spans="1:8" s="38" customFormat="1" ht="31.5">
      <c r="A177" s="40" t="s">
        <v>1656</v>
      </c>
      <c r="B177" s="2" t="s">
        <v>1657</v>
      </c>
      <c r="C177" s="1" t="s">
        <v>1659</v>
      </c>
      <c r="D177" s="136">
        <v>28</v>
      </c>
      <c r="E177" s="98" t="s">
        <v>520</v>
      </c>
      <c r="F177" s="257"/>
      <c r="G177" s="257"/>
      <c r="H177" s="257"/>
    </row>
    <row r="178" spans="1:8" s="38" customFormat="1" ht="31.5">
      <c r="A178" s="40" t="s">
        <v>1660</v>
      </c>
      <c r="B178" s="2" t="s">
        <v>1661</v>
      </c>
      <c r="C178" s="1" t="s">
        <v>1662</v>
      </c>
      <c r="D178" s="136">
        <v>50.816310000000001</v>
      </c>
      <c r="E178" s="98" t="s">
        <v>1048</v>
      </c>
      <c r="F178" s="257"/>
      <c r="G178" s="257"/>
      <c r="H178" s="257"/>
    </row>
    <row r="179" spans="1:8" s="38" customFormat="1" ht="31.5">
      <c r="A179" s="1" t="s">
        <v>1663</v>
      </c>
      <c r="B179" s="3" t="s">
        <v>1664</v>
      </c>
      <c r="C179" s="1" t="s">
        <v>1665</v>
      </c>
      <c r="D179" s="136">
        <v>30</v>
      </c>
      <c r="E179" s="98" t="s">
        <v>1666</v>
      </c>
      <c r="F179" s="257"/>
      <c r="G179" s="257"/>
      <c r="H179" s="257"/>
    </row>
    <row r="180" spans="1:8" s="38" customFormat="1" ht="31.5">
      <c r="A180" s="1" t="s">
        <v>1667</v>
      </c>
      <c r="B180" s="3" t="s">
        <v>1668</v>
      </c>
      <c r="C180" s="1" t="s">
        <v>1669</v>
      </c>
      <c r="D180" s="136">
        <v>30</v>
      </c>
      <c r="E180" s="98" t="s">
        <v>1666</v>
      </c>
      <c r="F180" s="257"/>
      <c r="G180" s="257"/>
      <c r="H180" s="257"/>
    </row>
    <row r="181" spans="1:8" s="38" customFormat="1" ht="31.5">
      <c r="A181" s="1" t="s">
        <v>378</v>
      </c>
      <c r="B181" s="2" t="s">
        <v>379</v>
      </c>
      <c r="C181" s="1" t="s">
        <v>1670</v>
      </c>
      <c r="D181" s="136">
        <v>157.33670000000001</v>
      </c>
      <c r="E181" s="98" t="s">
        <v>1546</v>
      </c>
      <c r="F181" s="257"/>
      <c r="G181" s="257"/>
      <c r="H181" s="257"/>
    </row>
    <row r="182" spans="1:8" s="38" customFormat="1" ht="47.25">
      <c r="A182" s="40" t="s">
        <v>1512</v>
      </c>
      <c r="B182" s="2" t="s">
        <v>1513</v>
      </c>
      <c r="C182" s="1" t="s">
        <v>1671</v>
      </c>
      <c r="D182" s="136">
        <v>73.912999999999997</v>
      </c>
      <c r="E182" s="98" t="s">
        <v>1651</v>
      </c>
      <c r="F182" s="257"/>
      <c r="G182" s="257"/>
      <c r="H182" s="257"/>
    </row>
    <row r="183" spans="1:8" s="38" customFormat="1" ht="47.25">
      <c r="A183" s="40" t="s">
        <v>530</v>
      </c>
      <c r="B183" s="2" t="s">
        <v>531</v>
      </c>
      <c r="C183" s="1" t="s">
        <v>1672</v>
      </c>
      <c r="D183" s="136">
        <v>16.99117</v>
      </c>
      <c r="E183" s="98" t="s">
        <v>513</v>
      </c>
      <c r="F183" s="257"/>
      <c r="G183" s="257"/>
      <c r="H183" s="257"/>
    </row>
    <row r="184" spans="1:8" s="38" customFormat="1" ht="47.25">
      <c r="A184" s="40" t="s">
        <v>1522</v>
      </c>
      <c r="B184" s="2" t="s">
        <v>1523</v>
      </c>
      <c r="C184" s="1" t="s">
        <v>1673</v>
      </c>
      <c r="D184" s="136">
        <v>16.988119999999999</v>
      </c>
      <c r="E184" s="98" t="s">
        <v>308</v>
      </c>
      <c r="F184" s="257"/>
      <c r="G184" s="257"/>
      <c r="H184" s="257"/>
    </row>
    <row r="185" spans="1:8" s="38" customFormat="1" ht="47.25">
      <c r="A185" s="40" t="s">
        <v>1674</v>
      </c>
      <c r="B185" s="2" t="s">
        <v>1675</v>
      </c>
      <c r="C185" s="1" t="s">
        <v>1676</v>
      </c>
      <c r="D185" s="136">
        <v>44.207000000000001</v>
      </c>
      <c r="E185" s="98" t="s">
        <v>1677</v>
      </c>
      <c r="F185" s="257"/>
      <c r="G185" s="257"/>
      <c r="H185" s="257"/>
    </row>
    <row r="186" spans="1:8" s="38" customFormat="1" ht="47.25">
      <c r="A186" s="40" t="s">
        <v>1674</v>
      </c>
      <c r="B186" s="2" t="s">
        <v>1675</v>
      </c>
      <c r="C186" s="1" t="s">
        <v>1678</v>
      </c>
      <c r="D186" s="136">
        <v>21.983000000000001</v>
      </c>
      <c r="E186" s="98" t="s">
        <v>1677</v>
      </c>
      <c r="F186" s="257"/>
      <c r="G186" s="257"/>
      <c r="H186" s="257"/>
    </row>
    <row r="187" spans="1:8" s="38" customFormat="1" ht="47.25">
      <c r="A187" s="40" t="s">
        <v>1534</v>
      </c>
      <c r="B187" s="2" t="s">
        <v>1535</v>
      </c>
      <c r="C187" s="1" t="s">
        <v>1679</v>
      </c>
      <c r="D187" s="136">
        <v>10.8276</v>
      </c>
      <c r="E187" s="98" t="s">
        <v>1680</v>
      </c>
      <c r="F187" s="257"/>
      <c r="G187" s="257"/>
      <c r="H187" s="257"/>
    </row>
    <row r="188" spans="1:8" s="38" customFormat="1">
      <c r="A188" s="71" t="s">
        <v>1681</v>
      </c>
      <c r="B188" s="39" t="s">
        <v>1682</v>
      </c>
      <c r="C188" s="42" t="s">
        <v>1683</v>
      </c>
      <c r="D188" s="133">
        <v>47</v>
      </c>
      <c r="E188" s="42" t="s">
        <v>308</v>
      </c>
      <c r="F188" s="257"/>
      <c r="G188" s="257"/>
      <c r="H188" s="257"/>
    </row>
    <row r="189" spans="1:8" s="38" customFormat="1" ht="31.5">
      <c r="A189" s="71" t="s">
        <v>1684</v>
      </c>
      <c r="B189" s="39" t="s">
        <v>1685</v>
      </c>
      <c r="C189" s="42" t="s">
        <v>1686</v>
      </c>
      <c r="D189" s="133">
        <v>170</v>
      </c>
      <c r="E189" s="42" t="s">
        <v>1532</v>
      </c>
      <c r="F189" s="257"/>
      <c r="G189" s="257"/>
      <c r="H189" s="257"/>
    </row>
    <row r="190" spans="1:8" s="38" customFormat="1">
      <c r="A190" s="1" t="s">
        <v>387</v>
      </c>
      <c r="B190" s="2" t="s">
        <v>388</v>
      </c>
      <c r="C190" s="1" t="s">
        <v>389</v>
      </c>
      <c r="D190" s="133">
        <v>37.066000000000003</v>
      </c>
      <c r="E190" s="42" t="s">
        <v>1452</v>
      </c>
      <c r="F190" s="257"/>
      <c r="G190" s="257"/>
      <c r="H190" s="257"/>
    </row>
    <row r="191" spans="1:8" s="38" customFormat="1" ht="47.25">
      <c r="A191" s="1" t="s">
        <v>505</v>
      </c>
      <c r="B191" s="2" t="s">
        <v>506</v>
      </c>
      <c r="C191" s="43" t="s">
        <v>1687</v>
      </c>
      <c r="D191" s="133">
        <v>25</v>
      </c>
      <c r="E191" s="42" t="s">
        <v>1688</v>
      </c>
      <c r="F191" s="257"/>
      <c r="G191" s="257"/>
      <c r="H191" s="257"/>
    </row>
    <row r="192" spans="1:8" s="38" customFormat="1" ht="47.25">
      <c r="A192" s="1" t="s">
        <v>505</v>
      </c>
      <c r="B192" s="2" t="s">
        <v>506</v>
      </c>
      <c r="C192" s="1" t="s">
        <v>507</v>
      </c>
      <c r="D192" s="133">
        <v>66.19</v>
      </c>
      <c r="E192" s="42" t="s">
        <v>1688</v>
      </c>
      <c r="F192" s="257"/>
      <c r="G192" s="257"/>
      <c r="H192" s="257"/>
    </row>
    <row r="193" spans="1:8" s="38" customFormat="1" ht="63">
      <c r="A193" s="71" t="s">
        <v>1689</v>
      </c>
      <c r="B193" s="2" t="s">
        <v>1690</v>
      </c>
      <c r="C193" s="42" t="s">
        <v>1691</v>
      </c>
      <c r="D193" s="133">
        <v>11.994999999999999</v>
      </c>
      <c r="E193" s="42" t="s">
        <v>308</v>
      </c>
      <c r="F193" s="257"/>
      <c r="G193" s="257"/>
      <c r="H193" s="257"/>
    </row>
    <row r="194" spans="1:8" s="38" customFormat="1" ht="63">
      <c r="A194" s="71" t="s">
        <v>1689</v>
      </c>
      <c r="B194" s="2" t="s">
        <v>1690</v>
      </c>
      <c r="C194" s="42" t="s">
        <v>1692</v>
      </c>
      <c r="D194" s="133">
        <v>7.8</v>
      </c>
      <c r="E194" s="42" t="s">
        <v>1546</v>
      </c>
      <c r="F194" s="257"/>
      <c r="G194" s="257"/>
      <c r="H194" s="257"/>
    </row>
    <row r="195" spans="1:8" s="38" customFormat="1" ht="63">
      <c r="A195" s="71" t="s">
        <v>1693</v>
      </c>
      <c r="B195" s="2" t="s">
        <v>1690</v>
      </c>
      <c r="C195" s="42" t="s">
        <v>1692</v>
      </c>
      <c r="D195" s="133">
        <v>7.8</v>
      </c>
      <c r="E195" s="42" t="s">
        <v>1546</v>
      </c>
      <c r="F195" s="257"/>
      <c r="G195" s="257"/>
      <c r="H195" s="257"/>
    </row>
    <row r="196" spans="1:8" s="38" customFormat="1">
      <c r="A196" s="71" t="s">
        <v>1694</v>
      </c>
      <c r="B196" s="39" t="s">
        <v>1695</v>
      </c>
      <c r="C196" s="42" t="s">
        <v>1696</v>
      </c>
      <c r="D196" s="133">
        <v>26.584</v>
      </c>
      <c r="E196" s="42" t="s">
        <v>1697</v>
      </c>
      <c r="F196" s="257"/>
      <c r="G196" s="257"/>
      <c r="H196" s="257"/>
    </row>
    <row r="197" spans="1:8" s="38" customFormat="1" ht="47.25">
      <c r="A197" s="80" t="s">
        <v>416</v>
      </c>
      <c r="B197" s="2" t="s">
        <v>417</v>
      </c>
      <c r="C197" s="42" t="s">
        <v>1698</v>
      </c>
      <c r="D197" s="133">
        <v>23.083760000000002</v>
      </c>
      <c r="E197" s="98" t="s">
        <v>1546</v>
      </c>
      <c r="F197" s="257"/>
      <c r="G197" s="257"/>
      <c r="H197" s="257"/>
    </row>
    <row r="198" spans="1:8" s="38" customFormat="1" ht="47.25">
      <c r="A198" s="40" t="s">
        <v>1443</v>
      </c>
      <c r="B198" s="2" t="s">
        <v>1444</v>
      </c>
      <c r="C198" s="42" t="s">
        <v>1699</v>
      </c>
      <c r="D198" s="133">
        <v>13.953419999999999</v>
      </c>
      <c r="E198" s="98" t="s">
        <v>1546</v>
      </c>
      <c r="F198" s="257"/>
      <c r="G198" s="257"/>
      <c r="H198" s="257"/>
    </row>
    <row r="199" spans="1:8" s="38" customFormat="1" ht="47.25">
      <c r="A199" s="80" t="s">
        <v>416</v>
      </c>
      <c r="B199" s="2" t="s">
        <v>417</v>
      </c>
      <c r="C199" s="42" t="s">
        <v>1700</v>
      </c>
      <c r="D199" s="133">
        <v>3.556</v>
      </c>
      <c r="E199" s="1" t="s">
        <v>522</v>
      </c>
      <c r="F199" s="257"/>
      <c r="G199" s="257"/>
      <c r="H199" s="257"/>
    </row>
    <row r="200" spans="1:8" s="38" customFormat="1" ht="47.25">
      <c r="A200" s="80" t="s">
        <v>1435</v>
      </c>
      <c r="B200" s="2" t="s">
        <v>1436</v>
      </c>
      <c r="C200" s="42" t="s">
        <v>1701</v>
      </c>
      <c r="D200" s="133">
        <v>0.5</v>
      </c>
      <c r="E200" s="42" t="s">
        <v>1702</v>
      </c>
      <c r="F200" s="257"/>
      <c r="G200" s="257"/>
      <c r="H200" s="257"/>
    </row>
    <row r="201" spans="1:8" s="38" customFormat="1" ht="31.5">
      <c r="A201" s="1" t="s">
        <v>1487</v>
      </c>
      <c r="B201" s="3" t="s">
        <v>1488</v>
      </c>
      <c r="C201" s="42" t="s">
        <v>1703</v>
      </c>
      <c r="D201" s="133">
        <v>13.06795</v>
      </c>
      <c r="E201" s="98" t="s">
        <v>1546</v>
      </c>
      <c r="F201" s="257"/>
      <c r="G201" s="257"/>
      <c r="H201" s="257"/>
    </row>
    <row r="202" spans="1:8" s="38" customFormat="1" ht="31.5">
      <c r="A202" s="1" t="s">
        <v>1484</v>
      </c>
      <c r="B202" s="3" t="s">
        <v>1485</v>
      </c>
      <c r="C202" s="42" t="s">
        <v>1704</v>
      </c>
      <c r="D202" s="133">
        <v>11.836959999999999</v>
      </c>
      <c r="E202" s="98" t="s">
        <v>1546</v>
      </c>
      <c r="F202" s="257"/>
      <c r="G202" s="257"/>
      <c r="H202" s="257"/>
    </row>
    <row r="203" spans="1:8" s="38" customFormat="1" ht="31.5">
      <c r="A203" s="1" t="s">
        <v>375</v>
      </c>
      <c r="B203" s="2" t="s">
        <v>376</v>
      </c>
      <c r="C203" s="42" t="s">
        <v>1705</v>
      </c>
      <c r="D203" s="133">
        <f>13.344+110.856</f>
        <v>124.19999999999999</v>
      </c>
      <c r="E203" s="42" t="s">
        <v>1640</v>
      </c>
      <c r="F203" s="257"/>
      <c r="G203" s="257"/>
      <c r="H203" s="257"/>
    </row>
    <row r="204" spans="1:8" s="38" customFormat="1" ht="31.5">
      <c r="A204" s="1" t="s">
        <v>1477</v>
      </c>
      <c r="B204" s="3" t="s">
        <v>1478</v>
      </c>
      <c r="C204" s="1" t="s">
        <v>1479</v>
      </c>
      <c r="D204" s="133">
        <v>8.07</v>
      </c>
      <c r="E204" s="98" t="s">
        <v>1431</v>
      </c>
      <c r="F204" s="257"/>
      <c r="G204" s="257"/>
      <c r="H204" s="257"/>
    </row>
    <row r="205" spans="1:8" s="38" customFormat="1" ht="31.5">
      <c r="A205" s="1" t="s">
        <v>461</v>
      </c>
      <c r="B205" s="3" t="s">
        <v>462</v>
      </c>
      <c r="C205" s="42" t="s">
        <v>1706</v>
      </c>
      <c r="D205" s="133">
        <v>26.703620000000001</v>
      </c>
      <c r="E205" s="42" t="s">
        <v>1707</v>
      </c>
      <c r="F205" s="257"/>
      <c r="G205" s="257"/>
      <c r="H205" s="257"/>
    </row>
    <row r="206" spans="1:8" s="38" customFormat="1" ht="31.5">
      <c r="A206" s="1" t="s">
        <v>1572</v>
      </c>
      <c r="B206" s="39" t="s">
        <v>1573</v>
      </c>
      <c r="C206" s="1" t="s">
        <v>1593</v>
      </c>
      <c r="D206" s="133">
        <v>20.258849999999999</v>
      </c>
      <c r="E206" s="98" t="s">
        <v>1431</v>
      </c>
      <c r="F206" s="257"/>
      <c r="G206" s="257"/>
      <c r="H206" s="257"/>
    </row>
    <row r="207" spans="1:8" s="38" customFormat="1" ht="31.5">
      <c r="A207" s="1" t="s">
        <v>1667</v>
      </c>
      <c r="B207" s="3" t="s">
        <v>1668</v>
      </c>
      <c r="C207" s="42" t="s">
        <v>1708</v>
      </c>
      <c r="D207" s="133">
        <v>11.978260000000001</v>
      </c>
      <c r="E207" s="98" t="s">
        <v>308</v>
      </c>
      <c r="F207" s="257"/>
      <c r="G207" s="257"/>
      <c r="H207" s="257"/>
    </row>
    <row r="208" spans="1:8" s="38" customFormat="1" ht="63">
      <c r="A208" s="1" t="s">
        <v>1709</v>
      </c>
      <c r="B208" s="3" t="s">
        <v>1710</v>
      </c>
      <c r="C208" s="42" t="s">
        <v>1711</v>
      </c>
      <c r="D208" s="133">
        <v>35.63926</v>
      </c>
      <c r="E208" s="98" t="s">
        <v>308</v>
      </c>
      <c r="F208" s="257"/>
      <c r="G208" s="257"/>
      <c r="H208" s="257"/>
    </row>
    <row r="209" spans="1:8" s="38" customFormat="1" ht="63">
      <c r="A209" s="71" t="s">
        <v>1712</v>
      </c>
      <c r="B209" s="39" t="s">
        <v>1713</v>
      </c>
      <c r="C209" s="42" t="s">
        <v>1714</v>
      </c>
      <c r="D209" s="133">
        <v>8.3699999999999992</v>
      </c>
      <c r="E209" s="42" t="s">
        <v>1048</v>
      </c>
      <c r="F209" s="257"/>
      <c r="G209" s="257"/>
      <c r="H209" s="257"/>
    </row>
    <row r="210" spans="1:8" s="38" customFormat="1" ht="31.5">
      <c r="A210" s="40" t="s">
        <v>1492</v>
      </c>
      <c r="B210" s="2" t="s">
        <v>1493</v>
      </c>
      <c r="C210" s="42" t="s">
        <v>1715</v>
      </c>
      <c r="D210" s="133">
        <v>2.0739999999999998</v>
      </c>
      <c r="E210" s="42" t="s">
        <v>514</v>
      </c>
      <c r="F210" s="257"/>
      <c r="G210" s="257"/>
      <c r="H210" s="257"/>
    </row>
    <row r="211" spans="1:8" s="38" customFormat="1" ht="63">
      <c r="A211" s="71" t="s">
        <v>1716</v>
      </c>
      <c r="B211" s="2" t="s">
        <v>1717</v>
      </c>
      <c r="C211" s="42" t="s">
        <v>1718</v>
      </c>
      <c r="D211" s="133">
        <v>11.993259999999999</v>
      </c>
      <c r="E211" s="42" t="s">
        <v>513</v>
      </c>
      <c r="F211" s="257"/>
      <c r="G211" s="257"/>
      <c r="H211" s="257"/>
    </row>
    <row r="212" spans="1:8" s="38" customFormat="1" ht="31.5">
      <c r="A212" s="1" t="s">
        <v>1585</v>
      </c>
      <c r="B212" s="39" t="s">
        <v>1586</v>
      </c>
      <c r="C212" s="1" t="s">
        <v>1719</v>
      </c>
      <c r="D212" s="133">
        <v>5.9508000000000001</v>
      </c>
      <c r="E212" s="1" t="s">
        <v>535</v>
      </c>
      <c r="F212" s="257"/>
      <c r="G212" s="257"/>
      <c r="H212" s="257"/>
    </row>
    <row r="213" spans="1:8" s="38" customFormat="1" ht="47.25">
      <c r="A213" s="1" t="s">
        <v>428</v>
      </c>
      <c r="B213" s="3" t="s">
        <v>429</v>
      </c>
      <c r="C213" s="1" t="s">
        <v>1720</v>
      </c>
      <c r="D213" s="133">
        <v>5.9508000000000001</v>
      </c>
      <c r="E213" s="1" t="s">
        <v>535</v>
      </c>
      <c r="F213" s="257"/>
      <c r="G213" s="257"/>
      <c r="H213" s="257"/>
    </row>
    <row r="214" spans="1:8" s="38" customFormat="1" ht="47.25">
      <c r="A214" s="1" t="s">
        <v>1721</v>
      </c>
      <c r="B214" s="3" t="s">
        <v>1722</v>
      </c>
      <c r="C214" s="1" t="s">
        <v>1723</v>
      </c>
      <c r="D214" s="133">
        <v>5.9508000000000001</v>
      </c>
      <c r="E214" s="1" t="s">
        <v>535</v>
      </c>
      <c r="F214" s="257"/>
      <c r="G214" s="257"/>
      <c r="H214" s="257"/>
    </row>
    <row r="215" spans="1:8" s="38" customFormat="1" ht="47.25">
      <c r="A215" s="1" t="s">
        <v>1724</v>
      </c>
      <c r="B215" s="3" t="s">
        <v>1725</v>
      </c>
      <c r="C215" s="1" t="s">
        <v>1726</v>
      </c>
      <c r="D215" s="133">
        <v>5.9508000000000001</v>
      </c>
      <c r="E215" s="1" t="s">
        <v>535</v>
      </c>
      <c r="F215" s="257"/>
      <c r="G215" s="257"/>
      <c r="H215" s="257"/>
    </row>
    <row r="216" spans="1:8" s="38" customFormat="1">
      <c r="A216" s="1" t="s">
        <v>381</v>
      </c>
      <c r="B216" s="2" t="s">
        <v>382</v>
      </c>
      <c r="C216" s="1" t="s">
        <v>1727</v>
      </c>
      <c r="D216" s="133">
        <v>123.5</v>
      </c>
      <c r="E216" s="42" t="s">
        <v>1532</v>
      </c>
      <c r="F216" s="257"/>
      <c r="G216" s="257"/>
      <c r="H216" s="257"/>
    </row>
    <row r="217" spans="1:8" s="38" customFormat="1" ht="47.25">
      <c r="A217" s="40" t="s">
        <v>1605</v>
      </c>
      <c r="B217" s="2" t="s">
        <v>1606</v>
      </c>
      <c r="C217" s="1" t="s">
        <v>1728</v>
      </c>
      <c r="D217" s="133">
        <v>199.958</v>
      </c>
      <c r="E217" s="42" t="s">
        <v>523</v>
      </c>
      <c r="F217" s="257"/>
      <c r="G217" s="257"/>
      <c r="H217" s="257"/>
    </row>
    <row r="218" spans="1:8" s="38" customFormat="1" ht="47.25">
      <c r="A218" s="40" t="s">
        <v>410</v>
      </c>
      <c r="B218" s="2" t="s">
        <v>411</v>
      </c>
      <c r="C218" s="1" t="s">
        <v>1729</v>
      </c>
      <c r="D218" s="133">
        <f>10.72766+19.84343</f>
        <v>30.571090000000002</v>
      </c>
      <c r="E218" s="42" t="s">
        <v>1546</v>
      </c>
      <c r="F218" s="257"/>
      <c r="G218" s="257"/>
      <c r="H218" s="257"/>
    </row>
    <row r="219" spans="1:8" s="38" customFormat="1" ht="47.25">
      <c r="A219" s="40" t="s">
        <v>1730</v>
      </c>
      <c r="B219" s="2" t="s">
        <v>486</v>
      </c>
      <c r="C219" s="42" t="s">
        <v>1731</v>
      </c>
      <c r="D219" s="133">
        <v>41.233550000000001</v>
      </c>
      <c r="E219" s="42" t="s">
        <v>1438</v>
      </c>
      <c r="F219" s="257"/>
      <c r="G219" s="257"/>
      <c r="H219" s="257"/>
    </row>
    <row r="220" spans="1:8" s="38" customFormat="1" ht="47.25">
      <c r="A220" s="40" t="s">
        <v>532</v>
      </c>
      <c r="B220" s="2" t="s">
        <v>533</v>
      </c>
      <c r="C220" s="1" t="s">
        <v>1732</v>
      </c>
      <c r="D220" s="133">
        <v>12.281689999999999</v>
      </c>
      <c r="E220" s="42" t="s">
        <v>1546</v>
      </c>
      <c r="F220" s="257"/>
      <c r="G220" s="257"/>
      <c r="H220" s="257"/>
    </row>
    <row r="221" spans="1:8" s="38" customFormat="1" ht="31.5">
      <c r="A221" s="80" t="s">
        <v>1733</v>
      </c>
      <c r="B221" s="2" t="s">
        <v>1734</v>
      </c>
      <c r="C221" s="42" t="s">
        <v>1735</v>
      </c>
      <c r="D221" s="133">
        <v>16.319120000000002</v>
      </c>
      <c r="E221" s="42" t="s">
        <v>518</v>
      </c>
      <c r="F221" s="257"/>
      <c r="G221" s="257"/>
      <c r="H221" s="257"/>
    </row>
    <row r="222" spans="1:8" s="38" customFormat="1" ht="47.25">
      <c r="A222" s="1" t="s">
        <v>478</v>
      </c>
      <c r="B222" s="2" t="s">
        <v>479</v>
      </c>
      <c r="C222" s="1" t="s">
        <v>1736</v>
      </c>
      <c r="D222" s="133">
        <v>9.3000000000000007</v>
      </c>
      <c r="E222" s="42" t="s">
        <v>521</v>
      </c>
      <c r="F222" s="257"/>
      <c r="G222" s="257"/>
      <c r="H222" s="257"/>
    </row>
    <row r="223" spans="1:8" s="38" customFormat="1" ht="31.5">
      <c r="A223" s="80" t="s">
        <v>529</v>
      </c>
      <c r="B223" s="2" t="s">
        <v>1737</v>
      </c>
      <c r="C223" s="42" t="s">
        <v>1738</v>
      </c>
      <c r="D223" s="133">
        <v>39</v>
      </c>
      <c r="E223" s="42" t="s">
        <v>1739</v>
      </c>
      <c r="F223" s="257"/>
      <c r="G223" s="257"/>
      <c r="H223" s="257"/>
    </row>
    <row r="224" spans="1:8" s="38" customFormat="1" ht="31.5">
      <c r="A224" s="80" t="s">
        <v>1740</v>
      </c>
      <c r="B224" s="2" t="s">
        <v>1741</v>
      </c>
      <c r="C224" s="1" t="s">
        <v>1742</v>
      </c>
      <c r="D224" s="133">
        <f>40+31.852</f>
        <v>71.852000000000004</v>
      </c>
      <c r="E224" s="42" t="s">
        <v>1743</v>
      </c>
      <c r="F224" s="257"/>
      <c r="G224" s="257"/>
      <c r="H224" s="257"/>
    </row>
    <row r="225" spans="1:8" s="38" customFormat="1" ht="47.25">
      <c r="A225" s="80" t="s">
        <v>363</v>
      </c>
      <c r="B225" s="2" t="s">
        <v>24</v>
      </c>
      <c r="C225" s="1" t="s">
        <v>1744</v>
      </c>
      <c r="D225" s="136">
        <v>100</v>
      </c>
      <c r="E225" s="1" t="s">
        <v>517</v>
      </c>
      <c r="F225" s="257"/>
      <c r="G225" s="257"/>
      <c r="H225" s="257"/>
    </row>
    <row r="226" spans="1:8" s="38" customFormat="1" ht="47.25">
      <c r="A226" s="80" t="s">
        <v>1745</v>
      </c>
      <c r="B226" s="2" t="s">
        <v>1746</v>
      </c>
      <c r="C226" s="42" t="s">
        <v>1747</v>
      </c>
      <c r="D226" s="133">
        <v>90</v>
      </c>
      <c r="E226" s="42" t="s">
        <v>1748</v>
      </c>
      <c r="F226" s="257"/>
      <c r="G226" s="257"/>
      <c r="H226" s="257"/>
    </row>
    <row r="227" spans="1:8" s="38" customFormat="1" ht="47.25">
      <c r="A227" s="40" t="s">
        <v>3196</v>
      </c>
      <c r="B227" s="2" t="s">
        <v>1641</v>
      </c>
      <c r="C227" s="1" t="s">
        <v>1749</v>
      </c>
      <c r="D227" s="136">
        <v>35.591999999999999</v>
      </c>
      <c r="E227" s="98" t="s">
        <v>1532</v>
      </c>
      <c r="F227" s="257"/>
      <c r="G227" s="257"/>
      <c r="H227" s="257"/>
    </row>
    <row r="228" spans="1:8" s="38" customFormat="1" ht="31.5">
      <c r="A228" s="80" t="s">
        <v>1750</v>
      </c>
      <c r="B228" s="2" t="s">
        <v>1751</v>
      </c>
      <c r="C228" s="42" t="s">
        <v>1752</v>
      </c>
      <c r="D228" s="133">
        <v>139.27134000000001</v>
      </c>
      <c r="E228" s="162" t="s">
        <v>1753</v>
      </c>
      <c r="F228" s="257"/>
      <c r="G228" s="257"/>
      <c r="H228" s="257"/>
    </row>
    <row r="229" spans="1:8" s="38" customFormat="1" ht="47.25">
      <c r="A229" s="1" t="s">
        <v>1754</v>
      </c>
      <c r="B229" s="2" t="s">
        <v>1755</v>
      </c>
      <c r="C229" s="42" t="s">
        <v>1756</v>
      </c>
      <c r="D229" s="134">
        <f>27.3622+63.84512</f>
        <v>91.20732000000001</v>
      </c>
      <c r="E229" s="164" t="s">
        <v>905</v>
      </c>
      <c r="F229" s="257"/>
      <c r="G229" s="257"/>
      <c r="H229" s="257"/>
    </row>
    <row r="230" spans="1:8" s="38" customFormat="1" ht="47.25">
      <c r="A230" s="1" t="s">
        <v>1757</v>
      </c>
      <c r="B230" s="2" t="s">
        <v>1758</v>
      </c>
      <c r="C230" s="1" t="s">
        <v>1759</v>
      </c>
      <c r="D230" s="133">
        <v>66.19</v>
      </c>
      <c r="E230" s="42" t="s">
        <v>517</v>
      </c>
      <c r="F230" s="257"/>
      <c r="G230" s="257"/>
      <c r="H230" s="257"/>
    </row>
    <row r="231" spans="1:8" s="38" customFormat="1" ht="47.25">
      <c r="A231" s="1" t="s">
        <v>483</v>
      </c>
      <c r="B231" s="2" t="s">
        <v>402</v>
      </c>
      <c r="C231" s="1" t="s">
        <v>1760</v>
      </c>
      <c r="D231" s="136">
        <v>174.94832</v>
      </c>
      <c r="E231" s="98" t="s">
        <v>513</v>
      </c>
      <c r="F231" s="257"/>
      <c r="G231" s="257"/>
      <c r="H231" s="257"/>
    </row>
    <row r="232" spans="1:8" s="38" customFormat="1" ht="47.25">
      <c r="A232" s="1" t="s">
        <v>480</v>
      </c>
      <c r="B232" s="2" t="s">
        <v>481</v>
      </c>
      <c r="C232" s="1" t="s">
        <v>482</v>
      </c>
      <c r="D232" s="136">
        <v>5.2734399999999999</v>
      </c>
      <c r="E232" s="1" t="s">
        <v>308</v>
      </c>
      <c r="F232" s="257"/>
      <c r="G232" s="257"/>
      <c r="H232" s="257"/>
    </row>
    <row r="233" spans="1:8" s="38" customFormat="1" ht="47.25">
      <c r="A233" s="40" t="s">
        <v>1730</v>
      </c>
      <c r="B233" s="2" t="s">
        <v>486</v>
      </c>
      <c r="C233" s="1" t="s">
        <v>1761</v>
      </c>
      <c r="D233" s="133">
        <v>11.19136</v>
      </c>
      <c r="E233" s="42" t="s">
        <v>1546</v>
      </c>
      <c r="F233" s="257"/>
      <c r="G233" s="257"/>
      <c r="H233" s="257"/>
    </row>
    <row r="234" spans="1:8" s="38" customFormat="1" ht="47.25">
      <c r="A234" s="80" t="s">
        <v>419</v>
      </c>
      <c r="B234" s="2" t="s">
        <v>420</v>
      </c>
      <c r="C234" s="1" t="s">
        <v>1762</v>
      </c>
      <c r="D234" s="133">
        <v>2.1440100000000002</v>
      </c>
      <c r="E234" s="42" t="s">
        <v>1763</v>
      </c>
      <c r="F234" s="257"/>
      <c r="G234" s="257"/>
      <c r="H234" s="257"/>
    </row>
    <row r="235" spans="1:8" s="38" customFormat="1" ht="31.5">
      <c r="A235" s="40" t="s">
        <v>1764</v>
      </c>
      <c r="B235" s="2" t="s">
        <v>1765</v>
      </c>
      <c r="C235" s="1" t="s">
        <v>1766</v>
      </c>
      <c r="D235" s="133">
        <v>11.993259999999999</v>
      </c>
      <c r="E235" s="42" t="s">
        <v>308</v>
      </c>
      <c r="F235" s="257"/>
      <c r="G235" s="257"/>
      <c r="H235" s="257"/>
    </row>
    <row r="236" spans="1:8" s="38" customFormat="1" ht="31.5">
      <c r="A236" s="40" t="s">
        <v>1549</v>
      </c>
      <c r="B236" s="2" t="s">
        <v>1550</v>
      </c>
      <c r="C236" s="1" t="s">
        <v>1767</v>
      </c>
      <c r="D236" s="133">
        <v>59.994259999999997</v>
      </c>
      <c r="E236" s="42" t="s">
        <v>1768</v>
      </c>
      <c r="F236" s="257"/>
      <c r="G236" s="257"/>
      <c r="H236" s="257"/>
    </row>
    <row r="237" spans="1:8" s="38" customFormat="1" ht="47.25">
      <c r="A237" s="1" t="s">
        <v>428</v>
      </c>
      <c r="B237" s="3" t="s">
        <v>429</v>
      </c>
      <c r="C237" s="1" t="s">
        <v>1769</v>
      </c>
      <c r="D237" s="133">
        <v>11.993259999999999</v>
      </c>
      <c r="E237" s="42" t="s">
        <v>308</v>
      </c>
      <c r="F237" s="257"/>
      <c r="G237" s="257"/>
      <c r="H237" s="257"/>
    </row>
    <row r="238" spans="1:8" s="38" customFormat="1" ht="47.25">
      <c r="A238" s="40" t="s">
        <v>1506</v>
      </c>
      <c r="B238" s="2" t="s">
        <v>1507</v>
      </c>
      <c r="C238" s="1" t="s">
        <v>1770</v>
      </c>
      <c r="D238" s="133">
        <v>1.9999800000000001</v>
      </c>
      <c r="E238" s="42" t="s">
        <v>1771</v>
      </c>
      <c r="F238" s="257"/>
      <c r="G238" s="257"/>
      <c r="H238" s="257"/>
    </row>
    <row r="239" spans="1:8" s="38" customFormat="1" ht="47.25">
      <c r="A239" s="40" t="s">
        <v>1772</v>
      </c>
      <c r="B239" s="2" t="s">
        <v>1641</v>
      </c>
      <c r="C239" s="1" t="s">
        <v>1773</v>
      </c>
      <c r="D239" s="133">
        <v>3.2604799999999998</v>
      </c>
      <c r="E239" s="42" t="s">
        <v>1537</v>
      </c>
      <c r="F239" s="257"/>
      <c r="G239" s="257"/>
      <c r="H239" s="257"/>
    </row>
    <row r="240" spans="1:8" s="38" customFormat="1" ht="31.5">
      <c r="A240" s="80" t="s">
        <v>1750</v>
      </c>
      <c r="B240" s="2" t="s">
        <v>1751</v>
      </c>
      <c r="C240" s="98" t="s">
        <v>1774</v>
      </c>
      <c r="D240" s="134">
        <f>50.7+78.64531</f>
        <v>129.34530999999998</v>
      </c>
      <c r="E240" s="164" t="s">
        <v>1775</v>
      </c>
      <c r="F240" s="257"/>
      <c r="G240" s="257"/>
      <c r="H240" s="257"/>
    </row>
    <row r="241" spans="1:8" s="38" customFormat="1" ht="47.25">
      <c r="A241" s="1" t="s">
        <v>480</v>
      </c>
      <c r="B241" s="2" t="s">
        <v>481</v>
      </c>
      <c r="C241" s="1" t="s">
        <v>1776</v>
      </c>
      <c r="D241" s="133">
        <v>40.478999999999999</v>
      </c>
      <c r="E241" s="42" t="s">
        <v>523</v>
      </c>
      <c r="F241" s="257"/>
      <c r="G241" s="257"/>
      <c r="H241" s="257"/>
    </row>
    <row r="242" spans="1:8" s="38" customFormat="1" ht="47.25">
      <c r="A242" s="40" t="s">
        <v>413</v>
      </c>
      <c r="B242" s="2" t="s">
        <v>414</v>
      </c>
      <c r="C242" s="1" t="s">
        <v>1777</v>
      </c>
      <c r="D242" s="133">
        <v>41.387999999999998</v>
      </c>
      <c r="E242" s="42" t="s">
        <v>1532</v>
      </c>
      <c r="F242" s="257"/>
      <c r="G242" s="257"/>
      <c r="H242" s="257"/>
    </row>
    <row r="243" spans="1:8" s="38" customFormat="1" ht="47.25">
      <c r="A243" s="40" t="s">
        <v>1443</v>
      </c>
      <c r="B243" s="2" t="s">
        <v>1444</v>
      </c>
      <c r="C243" s="1" t="s">
        <v>1778</v>
      </c>
      <c r="D243" s="133">
        <v>49.84843</v>
      </c>
      <c r="E243" s="42" t="s">
        <v>1565</v>
      </c>
      <c r="F243" s="257"/>
      <c r="G243" s="257"/>
      <c r="H243" s="257"/>
    </row>
    <row r="244" spans="1:8" s="38" customFormat="1" ht="47.25">
      <c r="A244" s="80" t="s">
        <v>419</v>
      </c>
      <c r="B244" s="2" t="s">
        <v>420</v>
      </c>
      <c r="C244" s="1" t="s">
        <v>1779</v>
      </c>
      <c r="D244" s="133">
        <v>193.40880000000001</v>
      </c>
      <c r="E244" s="42" t="s">
        <v>1780</v>
      </c>
      <c r="F244" s="257"/>
      <c r="G244" s="257"/>
      <c r="H244" s="257"/>
    </row>
    <row r="245" spans="1:8" s="38" customFormat="1" ht="47.25">
      <c r="A245" s="80" t="s">
        <v>416</v>
      </c>
      <c r="B245" s="2" t="s">
        <v>417</v>
      </c>
      <c r="C245" s="1" t="s">
        <v>1781</v>
      </c>
      <c r="D245" s="133">
        <v>14.384679999999999</v>
      </c>
      <c r="E245" s="42" t="s">
        <v>520</v>
      </c>
      <c r="F245" s="257"/>
      <c r="G245" s="257"/>
      <c r="H245" s="257"/>
    </row>
    <row r="246" spans="1:8" s="38" customFormat="1" ht="31.5">
      <c r="A246" s="1" t="s">
        <v>1782</v>
      </c>
      <c r="B246" s="3" t="s">
        <v>1783</v>
      </c>
      <c r="C246" s="1" t="s">
        <v>1784</v>
      </c>
      <c r="D246" s="133">
        <v>24</v>
      </c>
      <c r="E246" s="42" t="s">
        <v>1431</v>
      </c>
      <c r="F246" s="257"/>
      <c r="G246" s="257"/>
      <c r="H246" s="257"/>
    </row>
    <row r="247" spans="1:8" s="38" customFormat="1" ht="47.25">
      <c r="A247" s="40" t="s">
        <v>1648</v>
      </c>
      <c r="B247" s="2" t="s">
        <v>1649</v>
      </c>
      <c r="C247" s="1" t="s">
        <v>1785</v>
      </c>
      <c r="D247" s="133">
        <v>11.26022</v>
      </c>
      <c r="E247" s="42" t="s">
        <v>1651</v>
      </c>
      <c r="F247" s="257"/>
      <c r="G247" s="257"/>
      <c r="H247" s="257"/>
    </row>
    <row r="248" spans="1:8" s="38" customFormat="1" ht="31.5">
      <c r="A248" s="40" t="s">
        <v>1648</v>
      </c>
      <c r="B248" s="2" t="s">
        <v>1649</v>
      </c>
      <c r="C248" s="1" t="s">
        <v>1786</v>
      </c>
      <c r="D248" s="133">
        <v>20.42455</v>
      </c>
      <c r="E248" s="42" t="s">
        <v>520</v>
      </c>
      <c r="F248" s="257"/>
      <c r="G248" s="257"/>
      <c r="H248" s="257"/>
    </row>
    <row r="249" spans="1:8" s="38" customFormat="1" ht="31.5">
      <c r="A249" s="40" t="s">
        <v>364</v>
      </c>
      <c r="B249" s="2" t="s">
        <v>1430</v>
      </c>
      <c r="C249" s="1" t="s">
        <v>1787</v>
      </c>
      <c r="D249" s="133">
        <v>56.151000000000003</v>
      </c>
      <c r="E249" s="42" t="s">
        <v>1788</v>
      </c>
      <c r="F249" s="257"/>
      <c r="G249" s="257"/>
      <c r="H249" s="257"/>
    </row>
    <row r="250" spans="1:8" s="38" customFormat="1" ht="31.5">
      <c r="A250" s="1" t="s">
        <v>375</v>
      </c>
      <c r="B250" s="2" t="s">
        <v>376</v>
      </c>
      <c r="C250" s="1" t="s">
        <v>1789</v>
      </c>
      <c r="D250" s="133">
        <v>6.1858599999999999</v>
      </c>
      <c r="E250" s="42" t="s">
        <v>1763</v>
      </c>
      <c r="F250" s="257"/>
      <c r="G250" s="257"/>
      <c r="H250" s="257"/>
    </row>
    <row r="251" spans="1:8" s="38" customFormat="1" ht="31.5">
      <c r="A251" s="40" t="s">
        <v>434</v>
      </c>
      <c r="B251" s="2" t="s">
        <v>435</v>
      </c>
      <c r="C251" s="1" t="s">
        <v>1790</v>
      </c>
      <c r="D251" s="133">
        <v>45.472999999999999</v>
      </c>
      <c r="E251" s="42" t="s">
        <v>523</v>
      </c>
      <c r="F251" s="257"/>
      <c r="G251" s="257"/>
      <c r="H251" s="257"/>
    </row>
    <row r="252" spans="1:8" s="38" customFormat="1" ht="47.25">
      <c r="A252" s="1" t="s">
        <v>428</v>
      </c>
      <c r="B252" s="3" t="s">
        <v>429</v>
      </c>
      <c r="C252" s="1" t="s">
        <v>1791</v>
      </c>
      <c r="D252" s="133">
        <v>8</v>
      </c>
      <c r="E252" s="42" t="s">
        <v>1544</v>
      </c>
      <c r="F252" s="257"/>
      <c r="G252" s="257"/>
      <c r="H252" s="257"/>
    </row>
    <row r="253" spans="1:8" s="38" customFormat="1" ht="31.5">
      <c r="A253" s="40" t="s">
        <v>1462</v>
      </c>
      <c r="B253" s="2" t="s">
        <v>1463</v>
      </c>
      <c r="C253" s="1" t="s">
        <v>1792</v>
      </c>
      <c r="D253" s="133">
        <v>10</v>
      </c>
      <c r="E253" s="42" t="s">
        <v>1544</v>
      </c>
      <c r="F253" s="257"/>
      <c r="G253" s="257"/>
      <c r="H253" s="257"/>
    </row>
    <row r="254" spans="1:8" s="38" customFormat="1" ht="31.5">
      <c r="A254" s="40" t="s">
        <v>1566</v>
      </c>
      <c r="B254" s="2" t="s">
        <v>1567</v>
      </c>
      <c r="C254" s="1" t="s">
        <v>1793</v>
      </c>
      <c r="D254" s="133">
        <v>3.9889999999999999</v>
      </c>
      <c r="E254" s="42" t="s">
        <v>308</v>
      </c>
      <c r="F254" s="257"/>
      <c r="G254" s="257"/>
      <c r="H254" s="257"/>
    </row>
    <row r="255" spans="1:8" s="38" customFormat="1" ht="31.5">
      <c r="A255" s="40" t="s">
        <v>437</v>
      </c>
      <c r="B255" s="2" t="s">
        <v>438</v>
      </c>
      <c r="C255" s="1" t="s">
        <v>1794</v>
      </c>
      <c r="D255" s="133">
        <v>170.56331</v>
      </c>
      <c r="E255" s="42" t="s">
        <v>1795</v>
      </c>
      <c r="F255" s="257"/>
      <c r="G255" s="257"/>
      <c r="H255" s="257"/>
    </row>
    <row r="256" spans="1:8" s="38" customFormat="1" ht="31.5">
      <c r="A256" s="40" t="s">
        <v>1663</v>
      </c>
      <c r="B256" s="2" t="s">
        <v>1664</v>
      </c>
      <c r="C256" s="1" t="s">
        <v>1796</v>
      </c>
      <c r="D256" s="133">
        <v>8.6750399999999992</v>
      </c>
      <c r="E256" s="42" t="s">
        <v>518</v>
      </c>
      <c r="F256" s="257"/>
      <c r="G256" s="257"/>
      <c r="H256" s="257"/>
    </row>
    <row r="257" spans="1:8" s="38" customFormat="1" ht="31.5">
      <c r="A257" s="40" t="s">
        <v>1797</v>
      </c>
      <c r="B257" s="2" t="s">
        <v>1798</v>
      </c>
      <c r="C257" s="1" t="s">
        <v>1799</v>
      </c>
      <c r="D257" s="133">
        <v>0.80647999999999997</v>
      </c>
      <c r="E257" s="42" t="s">
        <v>518</v>
      </c>
      <c r="F257" s="257"/>
      <c r="G257" s="257"/>
      <c r="H257" s="257"/>
    </row>
    <row r="258" spans="1:8" s="38" customFormat="1">
      <c r="A258" s="40" t="s">
        <v>369</v>
      </c>
      <c r="B258" s="2" t="s">
        <v>370</v>
      </c>
      <c r="C258" s="1" t="s">
        <v>1800</v>
      </c>
      <c r="D258" s="133">
        <v>9.1685999999999996</v>
      </c>
      <c r="E258" s="42" t="s">
        <v>518</v>
      </c>
      <c r="F258" s="257"/>
      <c r="G258" s="257"/>
      <c r="H258" s="257"/>
    </row>
    <row r="259" spans="1:8" s="38" customFormat="1" ht="31.5">
      <c r="A259" s="40" t="s">
        <v>1588</v>
      </c>
      <c r="B259" s="2" t="s">
        <v>1589</v>
      </c>
      <c r="C259" s="1" t="s">
        <v>1801</v>
      </c>
      <c r="D259" s="133">
        <v>3.9889999999999999</v>
      </c>
      <c r="E259" s="42" t="s">
        <v>308</v>
      </c>
      <c r="F259" s="257"/>
      <c r="G259" s="257"/>
      <c r="H259" s="257"/>
    </row>
    <row r="260" spans="1:8" s="38" customFormat="1" ht="63">
      <c r="A260" s="71" t="s">
        <v>1716</v>
      </c>
      <c r="B260" s="2" t="s">
        <v>1717</v>
      </c>
      <c r="C260" s="1" t="s">
        <v>1802</v>
      </c>
      <c r="D260" s="133">
        <v>1.19068</v>
      </c>
      <c r="E260" s="42" t="s">
        <v>514</v>
      </c>
      <c r="F260" s="257"/>
      <c r="G260" s="257"/>
      <c r="H260" s="257"/>
    </row>
    <row r="261" spans="1:8" s="38" customFormat="1" ht="31.5">
      <c r="A261" s="40" t="s">
        <v>1549</v>
      </c>
      <c r="B261" s="2" t="s">
        <v>1550</v>
      </c>
      <c r="C261" s="1" t="s">
        <v>1803</v>
      </c>
      <c r="D261" s="133">
        <v>139.98660000000001</v>
      </c>
      <c r="E261" s="42" t="s">
        <v>1768</v>
      </c>
      <c r="F261" s="257"/>
      <c r="G261" s="257"/>
      <c r="H261" s="257"/>
    </row>
    <row r="262" spans="1:8" s="38" customFormat="1" ht="63">
      <c r="A262" s="71" t="s">
        <v>1716</v>
      </c>
      <c r="B262" s="2" t="s">
        <v>1717</v>
      </c>
      <c r="C262" s="1" t="s">
        <v>1804</v>
      </c>
      <c r="D262" s="133">
        <v>39.998170000000002</v>
      </c>
      <c r="E262" s="42" t="s">
        <v>308</v>
      </c>
      <c r="F262" s="257"/>
      <c r="G262" s="257"/>
      <c r="H262" s="257"/>
    </row>
    <row r="263" spans="1:8" s="38" customFormat="1" ht="63">
      <c r="A263" s="71" t="s">
        <v>1805</v>
      </c>
      <c r="B263" s="2" t="s">
        <v>1806</v>
      </c>
      <c r="C263" s="1" t="s">
        <v>1807</v>
      </c>
      <c r="D263" s="133">
        <v>9.9</v>
      </c>
      <c r="E263" s="42" t="s">
        <v>1038</v>
      </c>
      <c r="F263" s="257"/>
      <c r="G263" s="257"/>
      <c r="H263" s="257"/>
    </row>
    <row r="264" spans="1:8" s="38" customFormat="1" ht="63">
      <c r="A264" s="71" t="s">
        <v>1808</v>
      </c>
      <c r="B264" s="2" t="s">
        <v>1809</v>
      </c>
      <c r="C264" s="1" t="s">
        <v>1810</v>
      </c>
      <c r="D264" s="133">
        <v>3.7639999999999998</v>
      </c>
      <c r="E264" s="42" t="s">
        <v>522</v>
      </c>
      <c r="F264" s="257"/>
      <c r="G264" s="257"/>
      <c r="H264" s="257"/>
    </row>
    <row r="265" spans="1:8" s="38" customFormat="1" ht="31.5">
      <c r="A265" s="40" t="s">
        <v>1797</v>
      </c>
      <c r="B265" s="2" t="s">
        <v>1798</v>
      </c>
      <c r="C265" s="1" t="s">
        <v>1811</v>
      </c>
      <c r="D265" s="133">
        <v>104.971</v>
      </c>
      <c r="E265" s="42" t="s">
        <v>1532</v>
      </c>
      <c r="F265" s="257"/>
      <c r="G265" s="257"/>
      <c r="H265" s="257"/>
    </row>
    <row r="266" spans="1:8" s="38" customFormat="1" ht="31.5">
      <c r="A266" s="40" t="s">
        <v>467</v>
      </c>
      <c r="B266" s="2" t="s">
        <v>468</v>
      </c>
      <c r="C266" s="1" t="s">
        <v>1812</v>
      </c>
      <c r="D266" s="133">
        <v>11.993259999999999</v>
      </c>
      <c r="E266" s="42" t="s">
        <v>308</v>
      </c>
      <c r="F266" s="257"/>
      <c r="G266" s="257"/>
      <c r="H266" s="257"/>
    </row>
    <row r="267" spans="1:8" s="38" customFormat="1" ht="31.5">
      <c r="A267" s="1" t="s">
        <v>1555</v>
      </c>
      <c r="B267" s="39" t="s">
        <v>1556</v>
      </c>
      <c r="C267" s="1" t="s">
        <v>1813</v>
      </c>
      <c r="D267" s="133">
        <v>29.970230000000001</v>
      </c>
      <c r="E267" s="42" t="s">
        <v>308</v>
      </c>
      <c r="F267" s="257"/>
      <c r="G267" s="257"/>
      <c r="H267" s="257"/>
    </row>
    <row r="268" spans="1:8" s="38" customFormat="1" ht="31.5">
      <c r="A268" s="40" t="s">
        <v>1469</v>
      </c>
      <c r="B268" s="2" t="s">
        <v>1470</v>
      </c>
      <c r="C268" s="1" t="s">
        <v>1814</v>
      </c>
      <c r="D268" s="133">
        <v>21.996919999999999</v>
      </c>
      <c r="E268" s="42" t="s">
        <v>308</v>
      </c>
      <c r="F268" s="257"/>
      <c r="G268" s="257"/>
      <c r="H268" s="257"/>
    </row>
    <row r="269" spans="1:8" s="38" customFormat="1" ht="31.5">
      <c r="A269" s="40" t="s">
        <v>1815</v>
      </c>
      <c r="B269" s="2" t="s">
        <v>1816</v>
      </c>
      <c r="C269" s="1" t="s">
        <v>1817</v>
      </c>
      <c r="D269" s="133">
        <v>7.9944300000000004</v>
      </c>
      <c r="E269" s="42" t="s">
        <v>308</v>
      </c>
      <c r="F269" s="257"/>
      <c r="G269" s="257"/>
      <c r="H269" s="257"/>
    </row>
    <row r="270" spans="1:8" s="38" customFormat="1" ht="31.5">
      <c r="A270" s="40" t="s">
        <v>1818</v>
      </c>
      <c r="B270" s="2" t="s">
        <v>1819</v>
      </c>
      <c r="C270" s="1" t="s">
        <v>1820</v>
      </c>
      <c r="D270" s="133">
        <v>14.384</v>
      </c>
      <c r="E270" s="42" t="s">
        <v>523</v>
      </c>
      <c r="F270" s="257"/>
      <c r="G270" s="257"/>
      <c r="H270" s="257"/>
    </row>
    <row r="271" spans="1:8" s="38" customFormat="1" ht="31.5">
      <c r="A271" s="40" t="s">
        <v>1821</v>
      </c>
      <c r="B271" s="2" t="s">
        <v>432</v>
      </c>
      <c r="C271" s="1" t="s">
        <v>1822</v>
      </c>
      <c r="D271" s="133">
        <v>79.915000000000006</v>
      </c>
      <c r="E271" s="42" t="s">
        <v>523</v>
      </c>
      <c r="F271" s="257"/>
      <c r="G271" s="257"/>
      <c r="H271" s="257"/>
    </row>
    <row r="272" spans="1:8" s="38" customFormat="1" ht="31.5">
      <c r="A272" s="40" t="s">
        <v>1815</v>
      </c>
      <c r="B272" s="2" t="s">
        <v>1816</v>
      </c>
      <c r="C272" s="1" t="s">
        <v>1823</v>
      </c>
      <c r="D272" s="133">
        <v>11.993259999999999</v>
      </c>
      <c r="E272" s="42" t="s">
        <v>308</v>
      </c>
      <c r="F272" s="257"/>
      <c r="G272" s="257"/>
      <c r="H272" s="257"/>
    </row>
    <row r="273" spans="1:8" s="38" customFormat="1" ht="31.5">
      <c r="A273" s="40" t="s">
        <v>1824</v>
      </c>
      <c r="B273" s="41" t="s">
        <v>1825</v>
      </c>
      <c r="C273" s="1" t="s">
        <v>1826</v>
      </c>
      <c r="D273" s="133">
        <v>21.629000000000001</v>
      </c>
      <c r="E273" s="42" t="s">
        <v>523</v>
      </c>
      <c r="F273" s="257"/>
      <c r="G273" s="257"/>
      <c r="H273" s="257"/>
    </row>
    <row r="274" spans="1:8" s="38" customFormat="1" ht="31.5">
      <c r="A274" s="40" t="s">
        <v>1572</v>
      </c>
      <c r="B274" s="41" t="s">
        <v>1573</v>
      </c>
      <c r="C274" s="1" t="s">
        <v>1827</v>
      </c>
      <c r="D274" s="133">
        <v>31.65813</v>
      </c>
      <c r="E274" s="42" t="s">
        <v>520</v>
      </c>
      <c r="F274" s="257"/>
      <c r="G274" s="257"/>
      <c r="H274" s="257"/>
    </row>
    <row r="275" spans="1:8" s="38" customFormat="1" ht="63">
      <c r="A275" s="40" t="s">
        <v>1712</v>
      </c>
      <c r="B275" s="41" t="s">
        <v>1713</v>
      </c>
      <c r="C275" s="1" t="s">
        <v>1828</v>
      </c>
      <c r="D275" s="133">
        <v>34.938450000000003</v>
      </c>
      <c r="E275" s="42" t="s">
        <v>1048</v>
      </c>
      <c r="F275" s="257"/>
      <c r="G275" s="257"/>
      <c r="H275" s="257"/>
    </row>
    <row r="276" spans="1:8" s="38" customFormat="1" ht="31.5">
      <c r="A276" s="40" t="s">
        <v>1480</v>
      </c>
      <c r="B276" s="2" t="s">
        <v>1454</v>
      </c>
      <c r="C276" s="1" t="s">
        <v>1829</v>
      </c>
      <c r="D276" s="133">
        <v>30.565480000000001</v>
      </c>
      <c r="E276" s="42" t="s">
        <v>308</v>
      </c>
      <c r="F276" s="257"/>
      <c r="G276" s="257"/>
      <c r="H276" s="257"/>
    </row>
    <row r="277" spans="1:8" s="38" customFormat="1" ht="31.5">
      <c r="A277" s="40" t="s">
        <v>1480</v>
      </c>
      <c r="B277" s="2" t="s">
        <v>1454</v>
      </c>
      <c r="C277" s="1" t="s">
        <v>1829</v>
      </c>
      <c r="D277" s="133">
        <v>34.97392</v>
      </c>
      <c r="E277" s="42" t="s">
        <v>308</v>
      </c>
      <c r="F277" s="257"/>
      <c r="G277" s="257"/>
      <c r="H277" s="257"/>
    </row>
    <row r="278" spans="1:8" s="38" customFormat="1" ht="31.5">
      <c r="A278" s="40" t="s">
        <v>1764</v>
      </c>
      <c r="B278" s="2" t="s">
        <v>1765</v>
      </c>
      <c r="C278" s="1" t="s">
        <v>1830</v>
      </c>
      <c r="D278" s="133">
        <v>56.805999999999997</v>
      </c>
      <c r="E278" s="42" t="s">
        <v>308</v>
      </c>
      <c r="F278" s="257"/>
      <c r="G278" s="257"/>
      <c r="H278" s="257"/>
    </row>
    <row r="279" spans="1:8" s="38" customFormat="1" ht="31.5">
      <c r="A279" s="40" t="s">
        <v>1824</v>
      </c>
      <c r="B279" s="41" t="s">
        <v>1825</v>
      </c>
      <c r="C279" s="1" t="s">
        <v>1831</v>
      </c>
      <c r="D279" s="133">
        <v>80</v>
      </c>
      <c r="E279" s="42" t="s">
        <v>523</v>
      </c>
      <c r="F279" s="257"/>
      <c r="G279" s="257"/>
      <c r="H279" s="257"/>
    </row>
    <row r="280" spans="1:8" s="38" customFormat="1" ht="31.5">
      <c r="A280" s="40" t="s">
        <v>1469</v>
      </c>
      <c r="B280" s="2" t="s">
        <v>1470</v>
      </c>
      <c r="C280" s="1" t="s">
        <v>1832</v>
      </c>
      <c r="D280" s="133">
        <v>6.9889400000000004</v>
      </c>
      <c r="E280" s="42" t="s">
        <v>1763</v>
      </c>
      <c r="F280" s="257"/>
      <c r="G280" s="257"/>
      <c r="H280" s="257"/>
    </row>
    <row r="281" spans="1:8" s="38" customFormat="1" ht="63">
      <c r="A281" s="71" t="s">
        <v>1716</v>
      </c>
      <c r="B281" s="2" t="s">
        <v>1717</v>
      </c>
      <c r="C281" s="1" t="s">
        <v>1833</v>
      </c>
      <c r="D281" s="133">
        <v>45.957859999999997</v>
      </c>
      <c r="E281" s="42" t="s">
        <v>308</v>
      </c>
      <c r="F281" s="257"/>
      <c r="G281" s="257"/>
      <c r="H281" s="257"/>
    </row>
    <row r="282" spans="1:8" s="38" customFormat="1" ht="31.5">
      <c r="A282" s="40" t="s">
        <v>1480</v>
      </c>
      <c r="B282" s="2" t="s">
        <v>1454</v>
      </c>
      <c r="C282" s="1" t="s">
        <v>1829</v>
      </c>
      <c r="D282" s="133">
        <v>29.831140000000001</v>
      </c>
      <c r="E282" s="42" t="s">
        <v>308</v>
      </c>
      <c r="F282" s="257"/>
      <c r="G282" s="257"/>
      <c r="H282" s="257"/>
    </row>
    <row r="283" spans="1:8" s="38" customFormat="1" ht="47.25">
      <c r="A283" s="1" t="s">
        <v>1721</v>
      </c>
      <c r="B283" s="3" t="s">
        <v>1722</v>
      </c>
      <c r="C283" s="1" t="s">
        <v>1834</v>
      </c>
      <c r="D283" s="133">
        <v>35.703000000000003</v>
      </c>
      <c r="E283" s="42" t="s">
        <v>1835</v>
      </c>
      <c r="F283" s="257"/>
      <c r="G283" s="257"/>
      <c r="H283" s="257"/>
    </row>
    <row r="284" spans="1:8" s="38" customFormat="1" ht="47.25">
      <c r="A284" s="40" t="s">
        <v>1469</v>
      </c>
      <c r="B284" s="2" t="s">
        <v>1470</v>
      </c>
      <c r="C284" s="1" t="s">
        <v>1836</v>
      </c>
      <c r="D284" s="133">
        <v>4.0167999999999999</v>
      </c>
      <c r="E284" s="42" t="s">
        <v>535</v>
      </c>
      <c r="F284" s="257"/>
      <c r="G284" s="257"/>
      <c r="H284" s="257"/>
    </row>
    <row r="285" spans="1:8" s="38" customFormat="1">
      <c r="A285" s="40" t="s">
        <v>375</v>
      </c>
      <c r="B285" s="2" t="s">
        <v>376</v>
      </c>
      <c r="C285" s="1" t="s">
        <v>1837</v>
      </c>
      <c r="D285" s="133">
        <v>14.967230000000001</v>
      </c>
      <c r="E285" s="42" t="s">
        <v>1048</v>
      </c>
      <c r="F285" s="257"/>
      <c r="G285" s="257"/>
      <c r="H285" s="257"/>
    </row>
    <row r="286" spans="1:8" s="38" customFormat="1" ht="47.25">
      <c r="A286" s="1" t="s">
        <v>491</v>
      </c>
      <c r="B286" s="2" t="s">
        <v>492</v>
      </c>
      <c r="C286" s="1" t="s">
        <v>1838</v>
      </c>
      <c r="D286" s="133">
        <v>52</v>
      </c>
      <c r="E286" s="42" t="s">
        <v>1431</v>
      </c>
      <c r="F286" s="257"/>
      <c r="G286" s="257"/>
      <c r="H286" s="257"/>
    </row>
    <row r="287" spans="1:8" s="38" customFormat="1" ht="31.5">
      <c r="A287" s="40" t="s">
        <v>1839</v>
      </c>
      <c r="B287" s="2" t="s">
        <v>1530</v>
      </c>
      <c r="C287" s="1" t="s">
        <v>1840</v>
      </c>
      <c r="D287" s="133">
        <v>32.449199999999998</v>
      </c>
      <c r="E287" s="42" t="s">
        <v>1532</v>
      </c>
      <c r="F287" s="257"/>
      <c r="G287" s="257"/>
      <c r="H287" s="257"/>
    </row>
    <row r="288" spans="1:8" s="38" customFormat="1" ht="47.25">
      <c r="A288" s="40" t="s">
        <v>483</v>
      </c>
      <c r="B288" s="2" t="s">
        <v>402</v>
      </c>
      <c r="C288" s="1" t="s">
        <v>1841</v>
      </c>
      <c r="D288" s="133">
        <v>16.85848</v>
      </c>
      <c r="E288" s="42" t="s">
        <v>308</v>
      </c>
      <c r="F288" s="257"/>
      <c r="G288" s="257"/>
      <c r="H288" s="257"/>
    </row>
    <row r="289" spans="1:8" s="38" customFormat="1" ht="47.25">
      <c r="A289" s="40" t="s">
        <v>1506</v>
      </c>
      <c r="B289" s="2" t="s">
        <v>1507</v>
      </c>
      <c r="C289" s="1" t="s">
        <v>1842</v>
      </c>
      <c r="D289" s="133">
        <v>5.4960000000000004</v>
      </c>
      <c r="E289" s="42" t="s">
        <v>1452</v>
      </c>
      <c r="F289" s="257"/>
      <c r="G289" s="257"/>
      <c r="H289" s="257"/>
    </row>
    <row r="290" spans="1:8" s="38" customFormat="1" ht="31.5">
      <c r="A290" s="40" t="s">
        <v>1839</v>
      </c>
      <c r="B290" s="2" t="s">
        <v>1530</v>
      </c>
      <c r="C290" s="1" t="s">
        <v>1843</v>
      </c>
      <c r="D290" s="133">
        <v>30</v>
      </c>
      <c r="E290" s="42" t="s">
        <v>1532</v>
      </c>
      <c r="F290" s="257"/>
      <c r="G290" s="257"/>
      <c r="H290" s="257"/>
    </row>
    <row r="291" spans="1:8" s="38" customFormat="1" ht="47.25">
      <c r="A291" s="80" t="s">
        <v>473</v>
      </c>
      <c r="B291" s="2" t="s">
        <v>474</v>
      </c>
      <c r="C291" s="1" t="s">
        <v>1844</v>
      </c>
      <c r="D291" s="133">
        <v>7.5</v>
      </c>
      <c r="E291" s="42" t="s">
        <v>1544</v>
      </c>
      <c r="F291" s="257"/>
      <c r="G291" s="257"/>
      <c r="H291" s="257"/>
    </row>
    <row r="292" spans="1:8" s="38" customFormat="1" ht="47.25">
      <c r="A292" s="40" t="s">
        <v>407</v>
      </c>
      <c r="B292" s="2" t="s">
        <v>408</v>
      </c>
      <c r="C292" s="1" t="s">
        <v>1845</v>
      </c>
      <c r="D292" s="133">
        <v>2.1097299999999999</v>
      </c>
      <c r="E292" s="42" t="s">
        <v>518</v>
      </c>
      <c r="F292" s="257"/>
      <c r="G292" s="257"/>
      <c r="H292" s="257"/>
    </row>
    <row r="293" spans="1:8" s="38" customFormat="1" ht="47.25">
      <c r="A293" s="40" t="s">
        <v>1846</v>
      </c>
      <c r="B293" s="2" t="s">
        <v>495</v>
      </c>
      <c r="C293" s="1" t="s">
        <v>1847</v>
      </c>
      <c r="D293" s="133">
        <v>41.381540000000001</v>
      </c>
      <c r="E293" s="42" t="s">
        <v>1848</v>
      </c>
      <c r="F293" s="257"/>
      <c r="G293" s="257"/>
      <c r="H293" s="257"/>
    </row>
    <row r="294" spans="1:8" s="38" customFormat="1" ht="47.25">
      <c r="A294" s="40" t="s">
        <v>407</v>
      </c>
      <c r="B294" s="2" t="s">
        <v>408</v>
      </c>
      <c r="C294" s="1" t="s">
        <v>1849</v>
      </c>
      <c r="D294" s="133">
        <v>14</v>
      </c>
      <c r="E294" s="42" t="s">
        <v>1544</v>
      </c>
      <c r="F294" s="257"/>
      <c r="G294" s="257"/>
      <c r="H294" s="257"/>
    </row>
    <row r="295" spans="1:8" s="38" customFormat="1" ht="47.25">
      <c r="A295" s="80" t="s">
        <v>473</v>
      </c>
      <c r="B295" s="2" t="s">
        <v>474</v>
      </c>
      <c r="C295" s="1" t="s">
        <v>1850</v>
      </c>
      <c r="D295" s="133">
        <v>33.113</v>
      </c>
      <c r="E295" s="42" t="s">
        <v>1851</v>
      </c>
      <c r="F295" s="257"/>
      <c r="G295" s="257"/>
      <c r="H295" s="257"/>
    </row>
    <row r="296" spans="1:8" s="38" customFormat="1" ht="47.25">
      <c r="A296" s="40" t="s">
        <v>1637</v>
      </c>
      <c r="B296" s="2" t="s">
        <v>1638</v>
      </c>
      <c r="C296" s="1" t="s">
        <v>1852</v>
      </c>
      <c r="D296" s="133">
        <v>16.384969999999999</v>
      </c>
      <c r="E296" s="42" t="s">
        <v>520</v>
      </c>
      <c r="F296" s="257"/>
      <c r="G296" s="257"/>
      <c r="H296" s="257"/>
    </row>
    <row r="297" spans="1:8" s="38" customFormat="1" ht="47.25">
      <c r="A297" s="40" t="s">
        <v>410</v>
      </c>
      <c r="B297" s="2" t="s">
        <v>411</v>
      </c>
      <c r="C297" s="1" t="s">
        <v>1853</v>
      </c>
      <c r="D297" s="133">
        <v>24.612020000000001</v>
      </c>
      <c r="E297" s="42" t="s">
        <v>1048</v>
      </c>
      <c r="F297" s="257"/>
      <c r="G297" s="257"/>
      <c r="H297" s="257"/>
    </row>
    <row r="298" spans="1:8" s="38" customFormat="1" ht="47.25">
      <c r="A298" s="40" t="s">
        <v>1674</v>
      </c>
      <c r="B298" s="2" t="s">
        <v>1675</v>
      </c>
      <c r="C298" s="1" t="s">
        <v>1854</v>
      </c>
      <c r="D298" s="133">
        <v>151.97800000000001</v>
      </c>
      <c r="E298" s="42" t="s">
        <v>1087</v>
      </c>
      <c r="F298" s="257"/>
      <c r="G298" s="257"/>
      <c r="H298" s="257"/>
    </row>
    <row r="299" spans="1:8" s="38" customFormat="1" ht="47.25">
      <c r="A299" s="40" t="s">
        <v>1855</v>
      </c>
      <c r="B299" s="2" t="s">
        <v>1856</v>
      </c>
      <c r="C299" s="1" t="s">
        <v>1857</v>
      </c>
      <c r="D299" s="133">
        <v>18.610980000000001</v>
      </c>
      <c r="E299" s="42" t="s">
        <v>1565</v>
      </c>
      <c r="F299" s="257"/>
      <c r="G299" s="257"/>
      <c r="H299" s="257"/>
    </row>
    <row r="300" spans="1:8" s="38" customFormat="1" ht="47.25">
      <c r="A300" s="40" t="s">
        <v>363</v>
      </c>
      <c r="B300" s="2" t="s">
        <v>24</v>
      </c>
      <c r="C300" s="1" t="s">
        <v>1858</v>
      </c>
      <c r="D300" s="133">
        <v>31.35005</v>
      </c>
      <c r="E300" s="42" t="s">
        <v>308</v>
      </c>
      <c r="F300" s="257"/>
      <c r="G300" s="257"/>
      <c r="H300" s="257"/>
    </row>
    <row r="301" spans="1:8" s="38" customFormat="1" ht="47.25">
      <c r="A301" s="40" t="s">
        <v>1601</v>
      </c>
      <c r="B301" s="2" t="s">
        <v>1602</v>
      </c>
      <c r="C301" s="1" t="s">
        <v>1859</v>
      </c>
      <c r="D301" s="133">
        <v>14.031000000000001</v>
      </c>
      <c r="E301" s="42" t="s">
        <v>523</v>
      </c>
      <c r="F301" s="257"/>
      <c r="G301" s="257"/>
      <c r="H301" s="257"/>
    </row>
    <row r="302" spans="1:8" s="38" customFormat="1" ht="47.25">
      <c r="A302" s="40" t="s">
        <v>530</v>
      </c>
      <c r="B302" s="2" t="s">
        <v>531</v>
      </c>
      <c r="C302" s="1" t="s">
        <v>1860</v>
      </c>
      <c r="D302" s="133">
        <v>11.993259999999999</v>
      </c>
      <c r="E302" s="42" t="s">
        <v>308</v>
      </c>
      <c r="F302" s="257"/>
      <c r="G302" s="257"/>
      <c r="H302" s="257"/>
    </row>
    <row r="303" spans="1:8" s="38" customFormat="1" ht="47.25">
      <c r="A303" s="40" t="s">
        <v>1861</v>
      </c>
      <c r="B303" s="2" t="s">
        <v>1862</v>
      </c>
      <c r="C303" s="1" t="s">
        <v>1863</v>
      </c>
      <c r="D303" s="133">
        <v>2.1594000000000002</v>
      </c>
      <c r="E303" s="42" t="s">
        <v>518</v>
      </c>
      <c r="F303" s="257"/>
      <c r="G303" s="257"/>
      <c r="H303" s="257"/>
    </row>
    <row r="304" spans="1:8" s="38" customFormat="1" ht="47.25">
      <c r="A304" s="40" t="s">
        <v>1609</v>
      </c>
      <c r="B304" s="2" t="s">
        <v>1610</v>
      </c>
      <c r="C304" s="1" t="s">
        <v>1864</v>
      </c>
      <c r="D304" s="133">
        <v>2.3047399999999998</v>
      </c>
      <c r="E304" s="42" t="s">
        <v>518</v>
      </c>
      <c r="F304" s="257"/>
      <c r="G304" s="257"/>
      <c r="H304" s="257"/>
    </row>
    <row r="305" spans="1:8" s="38" customFormat="1" ht="47.25">
      <c r="A305" s="40" t="s">
        <v>1865</v>
      </c>
      <c r="B305" s="2" t="s">
        <v>1866</v>
      </c>
      <c r="C305" s="1" t="s">
        <v>1867</v>
      </c>
      <c r="D305" s="133">
        <v>2.3708900000000002</v>
      </c>
      <c r="E305" s="42" t="s">
        <v>518</v>
      </c>
      <c r="F305" s="257"/>
      <c r="G305" s="257"/>
      <c r="H305" s="257"/>
    </row>
    <row r="306" spans="1:8" s="38" customFormat="1" ht="31.5">
      <c r="A306" s="80" t="s">
        <v>1750</v>
      </c>
      <c r="B306" s="2" t="s">
        <v>1751</v>
      </c>
      <c r="C306" s="1" t="s">
        <v>1868</v>
      </c>
      <c r="D306" s="133">
        <v>3.0480200000000002</v>
      </c>
      <c r="E306" s="42" t="s">
        <v>518</v>
      </c>
      <c r="F306" s="257"/>
      <c r="G306" s="257"/>
      <c r="H306" s="257"/>
    </row>
    <row r="307" spans="1:8" s="38" customFormat="1" ht="47.25">
      <c r="A307" s="40" t="s">
        <v>362</v>
      </c>
      <c r="B307" s="2" t="s">
        <v>1427</v>
      </c>
      <c r="C307" s="1" t="s">
        <v>1869</v>
      </c>
      <c r="D307" s="133">
        <v>2.9539200000000001</v>
      </c>
      <c r="E307" s="42" t="s">
        <v>518</v>
      </c>
      <c r="F307" s="257"/>
      <c r="G307" s="257"/>
      <c r="H307" s="257"/>
    </row>
    <row r="308" spans="1:8" s="38" customFormat="1" ht="47.25">
      <c r="A308" s="1" t="s">
        <v>491</v>
      </c>
      <c r="B308" s="2" t="s">
        <v>492</v>
      </c>
      <c r="C308" s="1" t="s">
        <v>1870</v>
      </c>
      <c r="D308" s="133">
        <v>86.31626</v>
      </c>
      <c r="E308" s="42" t="s">
        <v>325</v>
      </c>
      <c r="F308" s="257"/>
      <c r="G308" s="257"/>
      <c r="H308" s="257"/>
    </row>
    <row r="309" spans="1:8" s="38" customFormat="1" ht="47.25">
      <c r="A309" s="40" t="s">
        <v>1855</v>
      </c>
      <c r="B309" s="2" t="s">
        <v>1856</v>
      </c>
      <c r="C309" s="1" t="s">
        <v>1871</v>
      </c>
      <c r="D309" s="133">
        <v>24.99973</v>
      </c>
      <c r="E309" s="42" t="s">
        <v>1872</v>
      </c>
      <c r="F309" s="257"/>
      <c r="G309" s="257"/>
      <c r="H309" s="257"/>
    </row>
    <row r="310" spans="1:8" s="38" customFormat="1" ht="31.5">
      <c r="A310" s="80" t="s">
        <v>1733</v>
      </c>
      <c r="B310" s="2" t="s">
        <v>1734</v>
      </c>
      <c r="C310" s="1" t="s">
        <v>1873</v>
      </c>
      <c r="D310" s="133">
        <v>76</v>
      </c>
      <c r="E310" s="42" t="s">
        <v>511</v>
      </c>
      <c r="F310" s="257"/>
      <c r="G310" s="257"/>
      <c r="H310" s="257"/>
    </row>
    <row r="311" spans="1:8" s="38" customFormat="1" ht="47.25">
      <c r="A311" s="40" t="s">
        <v>1637</v>
      </c>
      <c r="B311" s="2" t="s">
        <v>1638</v>
      </c>
      <c r="C311" s="1" t="s">
        <v>1874</v>
      </c>
      <c r="D311" s="133">
        <v>132</v>
      </c>
      <c r="E311" s="42" t="s">
        <v>523</v>
      </c>
      <c r="F311" s="257"/>
      <c r="G311" s="257"/>
      <c r="H311" s="257"/>
    </row>
    <row r="312" spans="1:8" s="38" customFormat="1" ht="47.25">
      <c r="A312" s="40" t="s">
        <v>1630</v>
      </c>
      <c r="B312" s="2" t="s">
        <v>1631</v>
      </c>
      <c r="C312" s="1" t="s">
        <v>1875</v>
      </c>
      <c r="D312" s="133">
        <v>50.957999999999998</v>
      </c>
      <c r="E312" s="42" t="s">
        <v>1876</v>
      </c>
      <c r="F312" s="257"/>
      <c r="G312" s="257"/>
      <c r="H312" s="257"/>
    </row>
    <row r="313" spans="1:8" s="38" customFormat="1" ht="47.25">
      <c r="A313" s="80" t="s">
        <v>473</v>
      </c>
      <c r="B313" s="2" t="s">
        <v>474</v>
      </c>
      <c r="C313" s="1" t="s">
        <v>1877</v>
      </c>
      <c r="D313" s="133">
        <v>8.7739999999999991</v>
      </c>
      <c r="E313" s="42" t="s">
        <v>1446</v>
      </c>
      <c r="F313" s="257"/>
      <c r="G313" s="257"/>
      <c r="H313" s="257"/>
    </row>
    <row r="314" spans="1:8" s="38" customFormat="1" ht="47.25">
      <c r="A314" s="40" t="s">
        <v>1512</v>
      </c>
      <c r="B314" s="2" t="s">
        <v>1513</v>
      </c>
      <c r="C314" s="1" t="s">
        <v>1878</v>
      </c>
      <c r="D314" s="133">
        <v>149.92671999999999</v>
      </c>
      <c r="E314" s="42" t="s">
        <v>308</v>
      </c>
      <c r="F314" s="257"/>
      <c r="G314" s="257"/>
      <c r="H314" s="257"/>
    </row>
    <row r="315" spans="1:8" s="38" customFormat="1" ht="47.25">
      <c r="A315" s="40" t="s">
        <v>1605</v>
      </c>
      <c r="B315" s="2" t="s">
        <v>1606</v>
      </c>
      <c r="C315" s="1" t="s">
        <v>1879</v>
      </c>
      <c r="D315" s="133">
        <v>99.9</v>
      </c>
      <c r="E315" s="42" t="s">
        <v>523</v>
      </c>
      <c r="F315" s="257"/>
      <c r="G315" s="257"/>
      <c r="H315" s="257"/>
    </row>
    <row r="316" spans="1:8" s="38" customFormat="1" ht="47.25">
      <c r="A316" s="40" t="s">
        <v>1880</v>
      </c>
      <c r="B316" s="2" t="s">
        <v>1881</v>
      </c>
      <c r="C316" s="1" t="s">
        <v>1882</v>
      </c>
      <c r="D316" s="133">
        <v>9.9</v>
      </c>
      <c r="E316" s="42" t="s">
        <v>1038</v>
      </c>
      <c r="F316" s="257"/>
      <c r="G316" s="257"/>
      <c r="H316" s="257"/>
    </row>
    <row r="317" spans="1:8" s="38" customFormat="1" ht="47.25">
      <c r="A317" s="40" t="s">
        <v>476</v>
      </c>
      <c r="B317" s="2" t="s">
        <v>21</v>
      </c>
      <c r="C317" s="1" t="s">
        <v>1883</v>
      </c>
      <c r="D317" s="133">
        <v>87.989000000000004</v>
      </c>
      <c r="E317" s="42" t="s">
        <v>1452</v>
      </c>
      <c r="F317" s="257"/>
      <c r="G317" s="257"/>
      <c r="H317" s="257"/>
    </row>
    <row r="318" spans="1:8" s="38" customFormat="1" ht="47.25">
      <c r="A318" s="40" t="s">
        <v>1601</v>
      </c>
      <c r="B318" s="2" t="s">
        <v>1602</v>
      </c>
      <c r="C318" s="1" t="s">
        <v>1884</v>
      </c>
      <c r="D318" s="133">
        <v>184.96899999999999</v>
      </c>
      <c r="E318" s="42" t="s">
        <v>1452</v>
      </c>
      <c r="F318" s="257"/>
      <c r="G318" s="257"/>
      <c r="H318" s="257"/>
    </row>
    <row r="319" spans="1:8" s="38" customFormat="1" ht="47.25">
      <c r="A319" s="40" t="s">
        <v>1772</v>
      </c>
      <c r="B319" s="2" t="s">
        <v>1641</v>
      </c>
      <c r="C319" s="1" t="s">
        <v>1885</v>
      </c>
      <c r="D319" s="133">
        <v>81.533000000000001</v>
      </c>
      <c r="E319" s="42" t="s">
        <v>1431</v>
      </c>
      <c r="F319" s="257"/>
      <c r="G319" s="257"/>
      <c r="H319" s="257"/>
    </row>
    <row r="320" spans="1:8" s="38" customFormat="1" ht="47.25">
      <c r="A320" s="40" t="s">
        <v>1617</v>
      </c>
      <c r="B320" s="2" t="s">
        <v>1618</v>
      </c>
      <c r="C320" s="1" t="s">
        <v>1886</v>
      </c>
      <c r="D320" s="133">
        <v>164.989</v>
      </c>
      <c r="E320" s="42" t="s">
        <v>513</v>
      </c>
      <c r="F320" s="257"/>
      <c r="G320" s="257"/>
      <c r="H320" s="257"/>
    </row>
    <row r="321" spans="1:8" s="38" customFormat="1" ht="47.25">
      <c r="A321" s="40" t="s">
        <v>1880</v>
      </c>
      <c r="B321" s="2" t="s">
        <v>1881</v>
      </c>
      <c r="C321" s="1" t="s">
        <v>1887</v>
      </c>
      <c r="D321" s="133">
        <v>31.003640000000001</v>
      </c>
      <c r="E321" s="42" t="s">
        <v>1888</v>
      </c>
      <c r="F321" s="257"/>
      <c r="G321" s="257"/>
      <c r="H321" s="257"/>
    </row>
    <row r="322" spans="1:8" s="38" customFormat="1" ht="47.25">
      <c r="A322" s="40" t="s">
        <v>1623</v>
      </c>
      <c r="B322" s="2" t="s">
        <v>1624</v>
      </c>
      <c r="C322" s="1" t="s">
        <v>1889</v>
      </c>
      <c r="D322" s="133">
        <v>169.31371999999999</v>
      </c>
      <c r="E322" s="42" t="s">
        <v>308</v>
      </c>
      <c r="F322" s="257"/>
      <c r="G322" s="257"/>
      <c r="H322" s="257"/>
    </row>
    <row r="323" spans="1:8" s="38" customFormat="1" ht="47.25">
      <c r="A323" s="40" t="s">
        <v>1861</v>
      </c>
      <c r="B323" s="2" t="s">
        <v>1862</v>
      </c>
      <c r="C323" s="1" t="s">
        <v>1890</v>
      </c>
      <c r="D323" s="133">
        <v>9.9982100000000003</v>
      </c>
      <c r="E323" s="42" t="s">
        <v>520</v>
      </c>
      <c r="F323" s="257"/>
      <c r="G323" s="257"/>
      <c r="H323" s="257"/>
    </row>
    <row r="324" spans="1:8" s="38" customFormat="1" ht="47.25">
      <c r="A324" s="40" t="s">
        <v>1598</v>
      </c>
      <c r="B324" s="2" t="s">
        <v>1599</v>
      </c>
      <c r="C324" s="1" t="s">
        <v>1891</v>
      </c>
      <c r="D324" s="133">
        <v>9.9982100000000003</v>
      </c>
      <c r="E324" s="42" t="s">
        <v>520</v>
      </c>
      <c r="F324" s="257"/>
      <c r="G324" s="257"/>
      <c r="H324" s="257"/>
    </row>
    <row r="325" spans="1:8" s="38" customFormat="1" ht="47.25">
      <c r="A325" s="40" t="s">
        <v>407</v>
      </c>
      <c r="B325" s="2" t="s">
        <v>408</v>
      </c>
      <c r="C325" s="1" t="s">
        <v>1849</v>
      </c>
      <c r="D325" s="133">
        <v>7</v>
      </c>
      <c r="E325" s="42" t="s">
        <v>1544</v>
      </c>
      <c r="F325" s="257"/>
      <c r="G325" s="257"/>
      <c r="H325" s="257"/>
    </row>
    <row r="326" spans="1:8" s="38" customFormat="1" ht="47.25">
      <c r="A326" s="1" t="s">
        <v>491</v>
      </c>
      <c r="B326" s="2" t="s">
        <v>492</v>
      </c>
      <c r="C326" s="1" t="s">
        <v>1892</v>
      </c>
      <c r="D326" s="133">
        <v>66.932400000000001</v>
      </c>
      <c r="E326" s="42" t="s">
        <v>520</v>
      </c>
      <c r="F326" s="257"/>
      <c r="G326" s="257"/>
      <c r="H326" s="257"/>
    </row>
    <row r="327" spans="1:8" s="38" customFormat="1" ht="47.25">
      <c r="A327" s="80" t="s">
        <v>473</v>
      </c>
      <c r="B327" s="2" t="s">
        <v>474</v>
      </c>
      <c r="C327" s="1" t="s">
        <v>1893</v>
      </c>
      <c r="D327" s="133">
        <v>24.137830000000001</v>
      </c>
      <c r="E327" s="42" t="s">
        <v>520</v>
      </c>
      <c r="F327" s="257"/>
      <c r="G327" s="257"/>
      <c r="H327" s="257"/>
    </row>
    <row r="328" spans="1:8" s="38" customFormat="1" ht="47.25">
      <c r="A328" s="1" t="s">
        <v>478</v>
      </c>
      <c r="B328" s="2" t="s">
        <v>479</v>
      </c>
      <c r="C328" s="1" t="s">
        <v>1894</v>
      </c>
      <c r="D328" s="133">
        <v>78.770200000000003</v>
      </c>
      <c r="E328" s="42" t="s">
        <v>1532</v>
      </c>
      <c r="F328" s="257"/>
      <c r="G328" s="257"/>
      <c r="H328" s="257"/>
    </row>
    <row r="329" spans="1:8" s="38" customFormat="1" ht="47.25">
      <c r="A329" s="1" t="s">
        <v>491</v>
      </c>
      <c r="B329" s="2" t="s">
        <v>492</v>
      </c>
      <c r="C329" s="1" t="s">
        <v>1895</v>
      </c>
      <c r="D329" s="133">
        <v>25.192</v>
      </c>
      <c r="E329" s="42" t="s">
        <v>1431</v>
      </c>
      <c r="F329" s="257"/>
      <c r="G329" s="257"/>
      <c r="H329" s="257"/>
    </row>
    <row r="330" spans="1:8" s="38" customFormat="1" ht="47.25">
      <c r="A330" s="40" t="s">
        <v>1880</v>
      </c>
      <c r="B330" s="2" t="s">
        <v>1881</v>
      </c>
      <c r="C330" s="1" t="s">
        <v>1896</v>
      </c>
      <c r="D330" s="133">
        <v>88.996359999999996</v>
      </c>
      <c r="E330" s="42" t="s">
        <v>1888</v>
      </c>
      <c r="F330" s="257"/>
      <c r="G330" s="257"/>
      <c r="H330" s="257"/>
    </row>
    <row r="331" spans="1:8" s="38" customFormat="1" ht="47.25">
      <c r="A331" s="40" t="s">
        <v>1897</v>
      </c>
      <c r="B331" s="2" t="s">
        <v>1755</v>
      </c>
      <c r="C331" s="1" t="s">
        <v>1898</v>
      </c>
      <c r="D331" s="133">
        <v>31.829920000000001</v>
      </c>
      <c r="E331" s="42" t="s">
        <v>308</v>
      </c>
      <c r="F331" s="257"/>
      <c r="G331" s="257"/>
      <c r="H331" s="257"/>
    </row>
    <row r="332" spans="1:8" s="38" customFormat="1" ht="47.25">
      <c r="A332" s="40" t="s">
        <v>483</v>
      </c>
      <c r="B332" s="2" t="s">
        <v>402</v>
      </c>
      <c r="C332" s="1" t="s">
        <v>1899</v>
      </c>
      <c r="D332" s="133">
        <v>36.244</v>
      </c>
      <c r="E332" s="42" t="s">
        <v>522</v>
      </c>
      <c r="F332" s="257"/>
      <c r="G332" s="257"/>
      <c r="H332" s="257"/>
    </row>
    <row r="333" spans="1:8" s="44" customFormat="1">
      <c r="A333" s="182"/>
      <c r="B333" s="183" t="s">
        <v>1</v>
      </c>
      <c r="C333" s="184" t="s">
        <v>3</v>
      </c>
      <c r="D333" s="191">
        <f>SUM(D16:D332)</f>
        <v>11666.015059999989</v>
      </c>
      <c r="E333" s="184" t="s">
        <v>3</v>
      </c>
      <c r="F333" s="257"/>
      <c r="G333" s="257"/>
      <c r="H333" s="257"/>
    </row>
    <row r="334" spans="1:8" s="38" customFormat="1">
      <c r="A334" s="261" t="s">
        <v>8</v>
      </c>
      <c r="B334" s="262"/>
      <c r="C334" s="262"/>
      <c r="D334" s="262"/>
      <c r="E334" s="263"/>
      <c r="F334" s="257"/>
      <c r="G334" s="257"/>
      <c r="H334" s="257"/>
    </row>
    <row r="335" spans="1:8" s="38" customFormat="1">
      <c r="A335" s="81" t="s">
        <v>1018</v>
      </c>
      <c r="B335" s="3" t="s">
        <v>1019</v>
      </c>
      <c r="C335" s="42" t="s">
        <v>337</v>
      </c>
      <c r="D335" s="139">
        <v>183.583</v>
      </c>
      <c r="E335" s="81" t="s">
        <v>912</v>
      </c>
      <c r="F335" s="257"/>
      <c r="G335" s="257"/>
      <c r="H335" s="257"/>
    </row>
    <row r="336" spans="1:8" s="38" customFormat="1">
      <c r="A336" s="81" t="s">
        <v>1018</v>
      </c>
      <c r="B336" s="3" t="s">
        <v>1020</v>
      </c>
      <c r="C336" s="42" t="s">
        <v>337</v>
      </c>
      <c r="D336" s="139">
        <v>356.69799999999998</v>
      </c>
      <c r="E336" s="81" t="s">
        <v>912</v>
      </c>
      <c r="F336" s="257"/>
      <c r="G336" s="257"/>
      <c r="H336" s="257"/>
    </row>
    <row r="337" spans="1:8" s="38" customFormat="1" ht="31.5">
      <c r="A337" s="81" t="s">
        <v>335</v>
      </c>
      <c r="B337" s="3" t="s">
        <v>336</v>
      </c>
      <c r="C337" s="42" t="s">
        <v>337</v>
      </c>
      <c r="D337" s="140">
        <v>101.76900000000001</v>
      </c>
      <c r="E337" s="81" t="s">
        <v>338</v>
      </c>
      <c r="F337" s="257"/>
      <c r="G337" s="257"/>
      <c r="H337" s="257"/>
    </row>
    <row r="338" spans="1:8" s="38" customFormat="1">
      <c r="A338" s="81" t="s">
        <v>339</v>
      </c>
      <c r="B338" s="3" t="s">
        <v>340</v>
      </c>
      <c r="C338" s="42" t="s">
        <v>337</v>
      </c>
      <c r="D338" s="140">
        <v>9.43</v>
      </c>
      <c r="E338" s="42" t="s">
        <v>341</v>
      </c>
      <c r="F338" s="257"/>
      <c r="G338" s="257"/>
      <c r="H338" s="257"/>
    </row>
    <row r="339" spans="1:8" s="38" customFormat="1" ht="31.5">
      <c r="A339" s="81" t="s">
        <v>339</v>
      </c>
      <c r="B339" s="3" t="s">
        <v>1021</v>
      </c>
      <c r="C339" s="42" t="s">
        <v>337</v>
      </c>
      <c r="D339" s="140">
        <v>60.993000000000002</v>
      </c>
      <c r="E339" s="42" t="s">
        <v>341</v>
      </c>
      <c r="F339" s="257"/>
      <c r="G339" s="257"/>
      <c r="H339" s="257"/>
    </row>
    <row r="340" spans="1:8" s="38" customFormat="1">
      <c r="A340" s="81" t="s">
        <v>1022</v>
      </c>
      <c r="B340" s="3" t="s">
        <v>1023</v>
      </c>
      <c r="C340" s="42" t="s">
        <v>337</v>
      </c>
      <c r="D340" s="140">
        <v>6.3380000000000001</v>
      </c>
      <c r="E340" s="42" t="s">
        <v>1024</v>
      </c>
      <c r="F340" s="257"/>
      <c r="G340" s="257"/>
      <c r="H340" s="257"/>
    </row>
    <row r="341" spans="1:8" s="38" customFormat="1" ht="31.5">
      <c r="A341" s="1" t="s">
        <v>26</v>
      </c>
      <c r="B341" s="39" t="s">
        <v>342</v>
      </c>
      <c r="C341" s="42" t="s">
        <v>27</v>
      </c>
      <c r="D341" s="133">
        <v>52.261000000000003</v>
      </c>
      <c r="E341" s="42" t="s">
        <v>28</v>
      </c>
      <c r="F341" s="257"/>
      <c r="G341" s="257"/>
      <c r="H341" s="257"/>
    </row>
    <row r="342" spans="1:8" s="38" customFormat="1">
      <c r="A342" s="1" t="s">
        <v>26</v>
      </c>
      <c r="B342" s="39" t="s">
        <v>1025</v>
      </c>
      <c r="C342" s="42" t="s">
        <v>337</v>
      </c>
      <c r="D342" s="133">
        <v>19</v>
      </c>
      <c r="E342" s="42" t="s">
        <v>1024</v>
      </c>
      <c r="F342" s="257"/>
      <c r="G342" s="257"/>
      <c r="H342" s="257"/>
    </row>
    <row r="343" spans="1:8" s="38" customFormat="1">
      <c r="A343" s="1" t="s">
        <v>26</v>
      </c>
      <c r="B343" s="39" t="s">
        <v>1026</v>
      </c>
      <c r="C343" s="42" t="s">
        <v>337</v>
      </c>
      <c r="D343" s="133">
        <v>6.3929999999999998</v>
      </c>
      <c r="E343" s="42" t="s">
        <v>520</v>
      </c>
      <c r="F343" s="257"/>
      <c r="G343" s="257"/>
      <c r="H343" s="257"/>
    </row>
    <row r="344" spans="1:8" s="38" customFormat="1">
      <c r="A344" s="1" t="s">
        <v>26</v>
      </c>
      <c r="B344" s="39" t="s">
        <v>1027</v>
      </c>
      <c r="C344" s="42" t="s">
        <v>337</v>
      </c>
      <c r="D344" s="133">
        <v>186.357</v>
      </c>
      <c r="E344" s="42" t="s">
        <v>1028</v>
      </c>
      <c r="F344" s="257"/>
      <c r="G344" s="257"/>
      <c r="H344" s="257"/>
    </row>
    <row r="345" spans="1:8" s="38" customFormat="1" ht="31.5">
      <c r="A345" s="1" t="s">
        <v>29</v>
      </c>
      <c r="B345" s="39" t="s">
        <v>343</v>
      </c>
      <c r="C345" s="42" t="s">
        <v>344</v>
      </c>
      <c r="D345" s="134">
        <v>189.19499999999999</v>
      </c>
      <c r="E345" s="42" t="s">
        <v>30</v>
      </c>
      <c r="F345" s="257"/>
      <c r="G345" s="257"/>
      <c r="H345" s="257"/>
    </row>
    <row r="346" spans="1:8" s="38" customFormat="1" ht="31.5">
      <c r="A346" s="1" t="s">
        <v>345</v>
      </c>
      <c r="B346" s="39" t="s">
        <v>346</v>
      </c>
      <c r="C346" s="42" t="s">
        <v>217</v>
      </c>
      <c r="D346" s="134">
        <v>24.501999999999999</v>
      </c>
      <c r="E346" s="42" t="s">
        <v>30</v>
      </c>
      <c r="F346" s="257"/>
      <c r="G346" s="257"/>
      <c r="H346" s="257"/>
    </row>
    <row r="347" spans="1:8" s="38" customFormat="1" ht="31.5">
      <c r="A347" s="1" t="s">
        <v>345</v>
      </c>
      <c r="B347" s="39" t="s">
        <v>1029</v>
      </c>
      <c r="C347" s="42" t="s">
        <v>337</v>
      </c>
      <c r="D347" s="134">
        <v>59.069000000000003</v>
      </c>
      <c r="E347" s="42" t="s">
        <v>359</v>
      </c>
      <c r="F347" s="257"/>
      <c r="G347" s="257"/>
      <c r="H347" s="257"/>
    </row>
    <row r="348" spans="1:8" s="38" customFormat="1" ht="31.5">
      <c r="A348" s="81" t="s">
        <v>347</v>
      </c>
      <c r="B348" s="39" t="s">
        <v>1030</v>
      </c>
      <c r="C348" s="42" t="s">
        <v>337</v>
      </c>
      <c r="D348" s="133">
        <v>16.231000000000002</v>
      </c>
      <c r="E348" s="42" t="s">
        <v>341</v>
      </c>
      <c r="F348" s="257"/>
      <c r="G348" s="257"/>
      <c r="H348" s="257"/>
    </row>
    <row r="349" spans="1:8" s="38" customFormat="1" ht="31.5">
      <c r="A349" s="81" t="s">
        <v>347</v>
      </c>
      <c r="B349" s="39" t="s">
        <v>1031</v>
      </c>
      <c r="C349" s="42" t="s">
        <v>337</v>
      </c>
      <c r="D349" s="133">
        <v>17.559999999999999</v>
      </c>
      <c r="E349" s="42" t="s">
        <v>1032</v>
      </c>
      <c r="F349" s="257"/>
      <c r="G349" s="257"/>
      <c r="H349" s="257"/>
    </row>
    <row r="350" spans="1:8" s="38" customFormat="1">
      <c r="A350" s="81" t="s">
        <v>347</v>
      </c>
      <c r="B350" s="39" t="s">
        <v>1033</v>
      </c>
      <c r="C350" s="42" t="s">
        <v>337</v>
      </c>
      <c r="D350" s="133">
        <v>24.113</v>
      </c>
      <c r="E350" s="42" t="s">
        <v>1034</v>
      </c>
      <c r="F350" s="257"/>
      <c r="G350" s="257"/>
      <c r="H350" s="257"/>
    </row>
    <row r="351" spans="1:8" s="38" customFormat="1" ht="31.5">
      <c r="A351" s="81" t="s">
        <v>347</v>
      </c>
      <c r="B351" s="39" t="s">
        <v>1035</v>
      </c>
      <c r="C351" s="42" t="s">
        <v>337</v>
      </c>
      <c r="D351" s="133">
        <v>15.114000000000001</v>
      </c>
      <c r="E351" s="42" t="s">
        <v>1032</v>
      </c>
      <c r="F351" s="257"/>
      <c r="G351" s="257"/>
      <c r="H351" s="257"/>
    </row>
    <row r="352" spans="1:8" s="38" customFormat="1" ht="31.5">
      <c r="A352" s="81" t="s">
        <v>1036</v>
      </c>
      <c r="B352" s="39" t="s">
        <v>1037</v>
      </c>
      <c r="C352" s="42" t="s">
        <v>337</v>
      </c>
      <c r="D352" s="133">
        <v>20.5</v>
      </c>
      <c r="E352" s="42" t="s">
        <v>1038</v>
      </c>
      <c r="F352" s="257"/>
      <c r="G352" s="257"/>
      <c r="H352" s="257"/>
    </row>
    <row r="353" spans="1:8" s="38" customFormat="1">
      <c r="A353" s="81" t="s">
        <v>348</v>
      </c>
      <c r="B353" s="39" t="s">
        <v>349</v>
      </c>
      <c r="C353" s="42" t="s">
        <v>337</v>
      </c>
      <c r="D353" s="133">
        <v>36.293999999999997</v>
      </c>
      <c r="E353" s="42" t="s">
        <v>350</v>
      </c>
      <c r="F353" s="257"/>
      <c r="G353" s="257"/>
      <c r="H353" s="257"/>
    </row>
    <row r="354" spans="1:8" s="38" customFormat="1" ht="31.5">
      <c r="A354" s="81" t="s">
        <v>348</v>
      </c>
      <c r="B354" s="39" t="s">
        <v>351</v>
      </c>
      <c r="C354" s="42" t="s">
        <v>337</v>
      </c>
      <c r="D354" s="133">
        <v>227.80099999999999</v>
      </c>
      <c r="E354" s="42" t="s">
        <v>352</v>
      </c>
      <c r="F354" s="257"/>
      <c r="G354" s="257"/>
      <c r="H354" s="257"/>
    </row>
    <row r="355" spans="1:8" s="38" customFormat="1" ht="31.5">
      <c r="A355" s="81" t="s">
        <v>353</v>
      </c>
      <c r="B355" s="39" t="s">
        <v>351</v>
      </c>
      <c r="C355" s="42" t="s">
        <v>337</v>
      </c>
      <c r="D355" s="133">
        <v>197.29</v>
      </c>
      <c r="E355" s="42" t="s">
        <v>352</v>
      </c>
      <c r="F355" s="257"/>
      <c r="G355" s="257"/>
      <c r="H355" s="257"/>
    </row>
    <row r="356" spans="1:8" s="38" customFormat="1" ht="31.5">
      <c r="A356" s="81" t="s">
        <v>348</v>
      </c>
      <c r="B356" s="39" t="s">
        <v>1039</v>
      </c>
      <c r="C356" s="42" t="s">
        <v>337</v>
      </c>
      <c r="D356" s="133">
        <v>91.24</v>
      </c>
      <c r="E356" s="42" t="s">
        <v>1040</v>
      </c>
      <c r="F356" s="257"/>
      <c r="G356" s="257"/>
      <c r="H356" s="257"/>
    </row>
    <row r="357" spans="1:8" s="38" customFormat="1">
      <c r="A357" s="81" t="s">
        <v>348</v>
      </c>
      <c r="B357" s="39" t="s">
        <v>1041</v>
      </c>
      <c r="C357" s="42" t="s">
        <v>337</v>
      </c>
      <c r="D357" s="133">
        <v>45.886000000000003</v>
      </c>
      <c r="E357" s="42" t="s">
        <v>1042</v>
      </c>
      <c r="F357" s="257"/>
      <c r="G357" s="257"/>
      <c r="H357" s="257"/>
    </row>
    <row r="358" spans="1:8" s="38" customFormat="1">
      <c r="A358" s="81" t="s">
        <v>1043</v>
      </c>
      <c r="B358" s="39" t="s">
        <v>1044</v>
      </c>
      <c r="C358" s="42" t="s">
        <v>337</v>
      </c>
      <c r="D358" s="133">
        <v>7.2949999999999999</v>
      </c>
      <c r="E358" s="42" t="s">
        <v>1005</v>
      </c>
      <c r="F358" s="257"/>
      <c r="G358" s="257"/>
      <c r="H358" s="257"/>
    </row>
    <row r="359" spans="1:8" s="38" customFormat="1" ht="31.5">
      <c r="A359" s="71" t="s">
        <v>354</v>
      </c>
      <c r="B359" s="39" t="s">
        <v>1045</v>
      </c>
      <c r="C359" s="42" t="s">
        <v>337</v>
      </c>
      <c r="D359" s="141">
        <v>147.26400000000001</v>
      </c>
      <c r="E359" s="71" t="s">
        <v>355</v>
      </c>
      <c r="F359" s="257"/>
      <c r="G359" s="257"/>
      <c r="H359" s="257"/>
    </row>
    <row r="360" spans="1:8" s="38" customFormat="1" ht="31.5">
      <c r="A360" s="71" t="s">
        <v>356</v>
      </c>
      <c r="B360" s="39" t="s">
        <v>1046</v>
      </c>
      <c r="C360" s="42" t="s">
        <v>337</v>
      </c>
      <c r="D360" s="133">
        <v>45.307000000000002</v>
      </c>
      <c r="E360" s="71" t="s">
        <v>355</v>
      </c>
      <c r="F360" s="257"/>
      <c r="G360" s="257"/>
      <c r="H360" s="257"/>
    </row>
    <row r="361" spans="1:8" s="38" customFormat="1">
      <c r="A361" s="71" t="s">
        <v>354</v>
      </c>
      <c r="B361" s="39" t="s">
        <v>1047</v>
      </c>
      <c r="C361" s="42" t="s">
        <v>337</v>
      </c>
      <c r="D361" s="133">
        <v>12.946999999999999</v>
      </c>
      <c r="E361" s="42" t="s">
        <v>357</v>
      </c>
      <c r="F361" s="257"/>
      <c r="G361" s="257"/>
      <c r="H361" s="257"/>
    </row>
    <row r="362" spans="1:8" s="38" customFormat="1">
      <c r="A362" s="182"/>
      <c r="B362" s="183" t="s">
        <v>1</v>
      </c>
      <c r="C362" s="184" t="s">
        <v>3</v>
      </c>
      <c r="D362" s="185">
        <f>SUM(D335:D361)</f>
        <v>2160.4299999999998</v>
      </c>
      <c r="E362" s="184" t="s">
        <v>3</v>
      </c>
      <c r="F362" s="257"/>
      <c r="G362" s="257"/>
      <c r="H362" s="257"/>
    </row>
    <row r="363" spans="1:8" s="38" customFormat="1">
      <c r="A363" s="261" t="s">
        <v>134</v>
      </c>
      <c r="B363" s="262"/>
      <c r="C363" s="262"/>
      <c r="D363" s="262"/>
      <c r="E363" s="263"/>
      <c r="F363" s="257"/>
      <c r="G363" s="257"/>
      <c r="H363" s="257"/>
    </row>
    <row r="364" spans="1:8" ht="32.25" thickBot="1">
      <c r="A364" s="272" t="s">
        <v>995</v>
      </c>
      <c r="B364" s="192" t="s">
        <v>309</v>
      </c>
      <c r="C364" s="193" t="s">
        <v>996</v>
      </c>
      <c r="D364" s="194">
        <v>101.777</v>
      </c>
      <c r="E364" s="165" t="s">
        <v>310</v>
      </c>
    </row>
    <row r="365" spans="1:8" ht="31.5">
      <c r="A365" s="273"/>
      <c r="B365" s="274" t="s">
        <v>311</v>
      </c>
      <c r="C365" s="195" t="s">
        <v>312</v>
      </c>
      <c r="D365" s="196">
        <v>118.803</v>
      </c>
      <c r="E365" s="166" t="s">
        <v>310</v>
      </c>
    </row>
    <row r="366" spans="1:8" ht="16.5" thickBot="1">
      <c r="A366" s="273"/>
      <c r="B366" s="275"/>
      <c r="C366" s="29" t="s">
        <v>313</v>
      </c>
      <c r="D366" s="197">
        <v>2.1539999999999999</v>
      </c>
      <c r="E366" s="76" t="s">
        <v>314</v>
      </c>
    </row>
    <row r="367" spans="1:8" ht="31.5">
      <c r="A367" s="273"/>
      <c r="B367" s="274" t="s">
        <v>3197</v>
      </c>
      <c r="C367" s="195" t="s">
        <v>315</v>
      </c>
      <c r="D367" s="196">
        <v>144.89400000000001</v>
      </c>
      <c r="E367" s="166" t="s">
        <v>310</v>
      </c>
    </row>
    <row r="368" spans="1:8" ht="16.5" thickBot="1">
      <c r="A368" s="273"/>
      <c r="B368" s="275"/>
      <c r="C368" s="29" t="s">
        <v>313</v>
      </c>
      <c r="D368" s="197">
        <v>2.625</v>
      </c>
      <c r="E368" s="76" t="s">
        <v>314</v>
      </c>
    </row>
    <row r="369" spans="1:8">
      <c r="A369" s="273"/>
      <c r="B369" s="274" t="s">
        <v>316</v>
      </c>
      <c r="C369" s="195" t="s">
        <v>317</v>
      </c>
      <c r="D369" s="196">
        <v>150.852</v>
      </c>
      <c r="E369" s="166" t="s">
        <v>310</v>
      </c>
    </row>
    <row r="370" spans="1:8" ht="16.5" thickBot="1">
      <c r="A370" s="82"/>
      <c r="B370" s="275"/>
      <c r="C370" s="198" t="s">
        <v>313</v>
      </c>
      <c r="D370" s="199">
        <v>2.7410000000000001</v>
      </c>
      <c r="E370" s="167" t="s">
        <v>314</v>
      </c>
    </row>
    <row r="371" spans="1:8" s="45" customFormat="1">
      <c r="A371" s="276"/>
      <c r="B371" s="274" t="s">
        <v>997</v>
      </c>
      <c r="C371" s="195" t="s">
        <v>998</v>
      </c>
      <c r="D371" s="196">
        <v>183.98183</v>
      </c>
      <c r="E371" s="168" t="s">
        <v>310</v>
      </c>
      <c r="F371" s="257"/>
      <c r="G371" s="257"/>
      <c r="H371" s="257"/>
    </row>
    <row r="372" spans="1:8" s="46" customFormat="1" ht="16.5" thickBot="1">
      <c r="A372" s="276"/>
      <c r="B372" s="275"/>
      <c r="C372" s="29" t="s">
        <v>313</v>
      </c>
      <c r="D372" s="197">
        <v>3.3304800000000001</v>
      </c>
      <c r="E372" s="169" t="s">
        <v>314</v>
      </c>
      <c r="F372" s="259"/>
      <c r="G372" s="259"/>
      <c r="H372" s="259"/>
    </row>
    <row r="373" spans="1:8" ht="31.5">
      <c r="A373" s="276"/>
      <c r="B373" s="47" t="s">
        <v>3198</v>
      </c>
      <c r="C373" s="195" t="s">
        <v>999</v>
      </c>
      <c r="D373" s="196">
        <v>41.851999999999997</v>
      </c>
      <c r="E373" s="168" t="s">
        <v>310</v>
      </c>
    </row>
    <row r="374" spans="1:8" s="45" customFormat="1">
      <c r="A374" s="277" t="s">
        <v>1000</v>
      </c>
      <c r="B374" s="278"/>
      <c r="C374" s="278"/>
      <c r="D374" s="278"/>
      <c r="E374" s="279"/>
      <c r="F374" s="257"/>
      <c r="G374" s="257"/>
      <c r="H374" s="257"/>
    </row>
    <row r="375" spans="1:8" ht="31.5">
      <c r="A375" s="55"/>
      <c r="B375" s="48" t="s">
        <v>318</v>
      </c>
      <c r="C375" s="121" t="s">
        <v>319</v>
      </c>
      <c r="D375" s="142" t="s">
        <v>1001</v>
      </c>
      <c r="E375" s="200" t="s">
        <v>320</v>
      </c>
    </row>
    <row r="376" spans="1:8">
      <c r="A376" s="277" t="s">
        <v>1002</v>
      </c>
      <c r="B376" s="278"/>
      <c r="C376" s="278"/>
      <c r="D376" s="278"/>
      <c r="E376" s="279"/>
    </row>
    <row r="377" spans="1:8" ht="47.25">
      <c r="A377" s="55"/>
      <c r="B377" s="48" t="s">
        <v>1003</v>
      </c>
      <c r="C377" s="121" t="s">
        <v>319</v>
      </c>
      <c r="D377" s="142" t="s">
        <v>1004</v>
      </c>
      <c r="E377" s="200" t="s">
        <v>1005</v>
      </c>
    </row>
    <row r="378" spans="1:8">
      <c r="A378" s="277" t="s">
        <v>134</v>
      </c>
      <c r="B378" s="278"/>
      <c r="C378" s="278"/>
      <c r="D378" s="278"/>
      <c r="E378" s="279"/>
    </row>
    <row r="379" spans="1:8" s="45" customFormat="1" ht="31.5">
      <c r="A379" s="55"/>
      <c r="B379" s="49" t="s">
        <v>1006</v>
      </c>
      <c r="C379" s="121" t="s">
        <v>319</v>
      </c>
      <c r="D379" s="142" t="s">
        <v>1007</v>
      </c>
      <c r="E379" s="201" t="s">
        <v>310</v>
      </c>
      <c r="F379" s="257"/>
      <c r="G379" s="257"/>
      <c r="H379" s="257"/>
    </row>
    <row r="380" spans="1:8" ht="31.5">
      <c r="A380" s="55"/>
      <c r="B380" s="49" t="s">
        <v>1008</v>
      </c>
      <c r="C380" s="121" t="s">
        <v>319</v>
      </c>
      <c r="D380" s="142" t="s">
        <v>1009</v>
      </c>
      <c r="E380" s="201" t="s">
        <v>310</v>
      </c>
    </row>
    <row r="381" spans="1:8" ht="31.5">
      <c r="A381" s="55"/>
      <c r="B381" s="49" t="s">
        <v>1010</v>
      </c>
      <c r="C381" s="121" t="s">
        <v>319</v>
      </c>
      <c r="D381" s="142" t="s">
        <v>1011</v>
      </c>
      <c r="E381" s="201" t="s">
        <v>1012</v>
      </c>
    </row>
    <row r="382" spans="1:8" ht="47.25">
      <c r="A382" s="55"/>
      <c r="B382" s="49" t="s">
        <v>1013</v>
      </c>
      <c r="C382" s="121" t="s">
        <v>319</v>
      </c>
      <c r="D382" s="142" t="s">
        <v>1014</v>
      </c>
      <c r="E382" s="201" t="s">
        <v>310</v>
      </c>
    </row>
    <row r="383" spans="1:8" ht="47.25">
      <c r="A383" s="55"/>
      <c r="B383" s="49" t="s">
        <v>1015</v>
      </c>
      <c r="C383" s="121" t="s">
        <v>319</v>
      </c>
      <c r="D383" s="142" t="s">
        <v>1016</v>
      </c>
      <c r="E383" s="201" t="s">
        <v>1017</v>
      </c>
    </row>
    <row r="384" spans="1:8">
      <c r="A384" s="186" t="s">
        <v>3</v>
      </c>
      <c r="B384" s="187" t="s">
        <v>1</v>
      </c>
      <c r="C384" s="186" t="s">
        <v>3</v>
      </c>
      <c r="D384" s="188">
        <f>+D364+D365+D366+D367+D368+D369+D370+D371+D372+D373+D375+D377+D379+D380+D381+D382+D383</f>
        <v>1243.1143100000002</v>
      </c>
      <c r="E384" s="186" t="s">
        <v>3</v>
      </c>
    </row>
    <row r="385" spans="1:8" s="38" customFormat="1">
      <c r="A385" s="261" t="s">
        <v>137</v>
      </c>
      <c r="B385" s="262"/>
      <c r="C385" s="262"/>
      <c r="D385" s="262"/>
      <c r="E385" s="263"/>
      <c r="F385" s="257"/>
      <c r="G385" s="257"/>
      <c r="H385" s="257"/>
    </row>
    <row r="386" spans="1:8" s="38" customFormat="1" ht="31.5">
      <c r="A386" s="50" t="s">
        <v>1270</v>
      </c>
      <c r="B386" s="99" t="s">
        <v>1271</v>
      </c>
      <c r="C386" s="122" t="s">
        <v>1272</v>
      </c>
      <c r="D386" s="202">
        <v>133.06200000000001</v>
      </c>
      <c r="E386" s="203" t="s">
        <v>1273</v>
      </c>
      <c r="F386" s="257"/>
      <c r="G386" s="257"/>
      <c r="H386" s="257"/>
    </row>
    <row r="387" spans="1:8" s="38" customFormat="1" ht="31.5">
      <c r="A387" s="83" t="s">
        <v>1274</v>
      </c>
      <c r="B387" s="51" t="s">
        <v>1275</v>
      </c>
      <c r="C387" s="42" t="s">
        <v>1276</v>
      </c>
      <c r="D387" s="133">
        <v>135.47999999999999</v>
      </c>
      <c r="E387" s="42" t="s">
        <v>1277</v>
      </c>
      <c r="F387" s="257"/>
      <c r="G387" s="257"/>
      <c r="H387" s="257"/>
    </row>
    <row r="388" spans="1:8" s="38" customFormat="1" ht="31.5">
      <c r="A388" s="83" t="s">
        <v>1274</v>
      </c>
      <c r="B388" s="39" t="s">
        <v>1278</v>
      </c>
      <c r="C388" s="42" t="s">
        <v>1279</v>
      </c>
      <c r="D388" s="133">
        <v>197.76</v>
      </c>
      <c r="E388" s="42" t="s">
        <v>1280</v>
      </c>
      <c r="F388" s="257"/>
      <c r="G388" s="257"/>
      <c r="H388" s="257"/>
    </row>
    <row r="389" spans="1:8">
      <c r="A389" s="186" t="s">
        <v>3</v>
      </c>
      <c r="B389" s="187" t="s">
        <v>1</v>
      </c>
      <c r="C389" s="186" t="s">
        <v>3</v>
      </c>
      <c r="D389" s="188">
        <f>SUM(D386:D388)</f>
        <v>466.30200000000002</v>
      </c>
      <c r="E389" s="186" t="s">
        <v>3</v>
      </c>
    </row>
    <row r="390" spans="1:8" s="38" customFormat="1">
      <c r="A390" s="261" t="s">
        <v>9</v>
      </c>
      <c r="B390" s="262"/>
      <c r="C390" s="262"/>
      <c r="D390" s="262"/>
      <c r="E390" s="263"/>
      <c r="F390" s="257"/>
      <c r="G390" s="257"/>
      <c r="H390" s="257"/>
    </row>
    <row r="391" spans="1:8" s="38" customFormat="1" ht="47.25">
      <c r="A391" s="75" t="s">
        <v>1049</v>
      </c>
      <c r="B391" s="100" t="s">
        <v>3186</v>
      </c>
      <c r="C391" s="77" t="s">
        <v>3188</v>
      </c>
      <c r="D391" s="143">
        <v>7.2489999999999997</v>
      </c>
      <c r="E391" s="77" t="s">
        <v>1050</v>
      </c>
      <c r="F391" s="257"/>
      <c r="G391" s="257"/>
      <c r="H391" s="257"/>
    </row>
    <row r="392" spans="1:8" s="38" customFormat="1" ht="31.5">
      <c r="A392" s="75" t="s">
        <v>1049</v>
      </c>
      <c r="B392" s="100" t="s">
        <v>3187</v>
      </c>
      <c r="C392" s="77" t="s">
        <v>1051</v>
      </c>
      <c r="D392" s="143">
        <v>58.558</v>
      </c>
      <c r="E392" s="77" t="s">
        <v>1050</v>
      </c>
      <c r="F392" s="257"/>
      <c r="G392" s="257"/>
      <c r="H392" s="257"/>
    </row>
    <row r="393" spans="1:8" s="38" customFormat="1" ht="31.5">
      <c r="A393" s="75" t="s">
        <v>1049</v>
      </c>
      <c r="B393" s="100" t="s">
        <v>1052</v>
      </c>
      <c r="C393" s="77" t="s">
        <v>1053</v>
      </c>
      <c r="D393" s="143">
        <v>2</v>
      </c>
      <c r="E393" s="77" t="s">
        <v>1054</v>
      </c>
      <c r="F393" s="257"/>
      <c r="G393" s="257"/>
      <c r="H393" s="257"/>
    </row>
    <row r="394" spans="1:8" s="38" customFormat="1" ht="31.5">
      <c r="A394" s="75" t="s">
        <v>1049</v>
      </c>
      <c r="B394" s="100" t="s">
        <v>1055</v>
      </c>
      <c r="C394" s="77" t="s">
        <v>1056</v>
      </c>
      <c r="D394" s="143">
        <v>16.513999999999999</v>
      </c>
      <c r="E394" s="77" t="s">
        <v>1050</v>
      </c>
      <c r="F394" s="257"/>
      <c r="G394" s="257"/>
      <c r="H394" s="257"/>
    </row>
    <row r="395" spans="1:8" s="38" customFormat="1" ht="31.5">
      <c r="A395" s="75" t="s">
        <v>1057</v>
      </c>
      <c r="B395" s="100" t="s">
        <v>1058</v>
      </c>
      <c r="C395" s="77" t="s">
        <v>1059</v>
      </c>
      <c r="D395" s="143">
        <v>16</v>
      </c>
      <c r="E395" s="77" t="s">
        <v>1060</v>
      </c>
      <c r="F395" s="257"/>
      <c r="G395" s="257"/>
      <c r="H395" s="257"/>
    </row>
    <row r="396" spans="1:8" s="38" customFormat="1" ht="31.5">
      <c r="A396" s="75" t="s">
        <v>1057</v>
      </c>
      <c r="B396" s="100" t="s">
        <v>3185</v>
      </c>
      <c r="C396" s="77" t="s">
        <v>1061</v>
      </c>
      <c r="D396" s="143">
        <v>7.069</v>
      </c>
      <c r="E396" s="77" t="s">
        <v>1054</v>
      </c>
      <c r="F396" s="257"/>
      <c r="G396" s="257"/>
      <c r="H396" s="257"/>
    </row>
    <row r="397" spans="1:8" s="38" customFormat="1" ht="31.5">
      <c r="A397" s="75" t="s">
        <v>1057</v>
      </c>
      <c r="B397" s="100" t="s">
        <v>1062</v>
      </c>
      <c r="C397" s="77" t="s">
        <v>1063</v>
      </c>
      <c r="D397" s="143">
        <v>14.999000000000001</v>
      </c>
      <c r="E397" s="77" t="s">
        <v>1064</v>
      </c>
      <c r="F397" s="257"/>
      <c r="G397" s="257"/>
      <c r="H397" s="257"/>
    </row>
    <row r="398" spans="1:8" s="38" customFormat="1" ht="31.5">
      <c r="A398" s="75" t="s">
        <v>1065</v>
      </c>
      <c r="B398" s="100" t="s">
        <v>1066</v>
      </c>
      <c r="C398" s="77" t="s">
        <v>1067</v>
      </c>
      <c r="D398" s="143">
        <v>2</v>
      </c>
      <c r="E398" s="77" t="s">
        <v>1054</v>
      </c>
      <c r="F398" s="257"/>
      <c r="G398" s="257"/>
      <c r="H398" s="257"/>
    </row>
    <row r="399" spans="1:8" s="38" customFormat="1" ht="31.5">
      <c r="A399" s="75" t="s">
        <v>1068</v>
      </c>
      <c r="B399" s="100" t="s">
        <v>1069</v>
      </c>
      <c r="C399" s="77" t="s">
        <v>1070</v>
      </c>
      <c r="D399" s="143">
        <v>19.9907</v>
      </c>
      <c r="E399" s="77" t="s">
        <v>1071</v>
      </c>
      <c r="F399" s="257"/>
      <c r="G399" s="257"/>
      <c r="H399" s="257"/>
    </row>
    <row r="400" spans="1:8" s="38" customFormat="1" ht="63">
      <c r="A400" s="75" t="s">
        <v>1068</v>
      </c>
      <c r="B400" s="100" t="s">
        <v>1072</v>
      </c>
      <c r="C400" s="77" t="s">
        <v>1073</v>
      </c>
      <c r="D400" s="143">
        <v>34.470999999999997</v>
      </c>
      <c r="E400" s="77" t="s">
        <v>1074</v>
      </c>
      <c r="F400" s="257"/>
      <c r="G400" s="257"/>
      <c r="H400" s="257"/>
    </row>
    <row r="401" spans="1:8" s="38" customFormat="1" ht="47.25">
      <c r="A401" s="75" t="s">
        <v>1075</v>
      </c>
      <c r="B401" s="100" t="s">
        <v>1076</v>
      </c>
      <c r="C401" s="77" t="s">
        <v>1077</v>
      </c>
      <c r="D401" s="143">
        <v>5.9880000000000004</v>
      </c>
      <c r="E401" s="77" t="s">
        <v>1050</v>
      </c>
      <c r="F401" s="257"/>
      <c r="G401" s="257"/>
      <c r="H401" s="257"/>
    </row>
    <row r="402" spans="1:8" s="38" customFormat="1" ht="31.5">
      <c r="A402" s="75" t="s">
        <v>1075</v>
      </c>
      <c r="B402" s="100" t="s">
        <v>1078</v>
      </c>
      <c r="C402" s="77" t="s">
        <v>1079</v>
      </c>
      <c r="D402" s="143">
        <v>25.050999999999998</v>
      </c>
      <c r="E402" s="77" t="s">
        <v>1050</v>
      </c>
      <c r="F402" s="257"/>
      <c r="G402" s="257"/>
      <c r="H402" s="257"/>
    </row>
    <row r="403" spans="1:8" s="38" customFormat="1" ht="47.25">
      <c r="A403" s="75" t="s">
        <v>1080</v>
      </c>
      <c r="B403" s="100" t="s">
        <v>1081</v>
      </c>
      <c r="C403" s="77" t="s">
        <v>1082</v>
      </c>
      <c r="D403" s="144">
        <v>6.5739999999999998</v>
      </c>
      <c r="E403" s="77" t="s">
        <v>1050</v>
      </c>
      <c r="F403" s="257"/>
      <c r="G403" s="257"/>
      <c r="H403" s="257"/>
    </row>
    <row r="404" spans="1:8" s="38" customFormat="1" ht="31.5">
      <c r="A404" s="75" t="s">
        <v>1080</v>
      </c>
      <c r="B404" s="100" t="s">
        <v>3183</v>
      </c>
      <c r="C404" s="77" t="s">
        <v>1083</v>
      </c>
      <c r="D404" s="143">
        <v>38.973999999999997</v>
      </c>
      <c r="E404" s="77" t="s">
        <v>1050</v>
      </c>
      <c r="F404" s="257"/>
      <c r="G404" s="257"/>
      <c r="H404" s="257"/>
    </row>
    <row r="405" spans="1:8" s="38" customFormat="1" ht="31.5">
      <c r="A405" s="75" t="s">
        <v>1080</v>
      </c>
      <c r="B405" s="100" t="s">
        <v>3184</v>
      </c>
      <c r="C405" s="77" t="s">
        <v>1084</v>
      </c>
      <c r="D405" s="143">
        <v>3.04</v>
      </c>
      <c r="E405" s="77" t="s">
        <v>1054</v>
      </c>
      <c r="F405" s="257"/>
      <c r="G405" s="257"/>
      <c r="H405" s="257"/>
    </row>
    <row r="406" spans="1:8" s="38" customFormat="1" ht="31.5">
      <c r="A406" s="75" t="s">
        <v>1085</v>
      </c>
      <c r="B406" s="100" t="s">
        <v>3181</v>
      </c>
      <c r="C406" s="77" t="s">
        <v>1084</v>
      </c>
      <c r="D406" s="143">
        <v>3.15</v>
      </c>
      <c r="E406" s="77" t="s">
        <v>1054</v>
      </c>
      <c r="F406" s="257"/>
      <c r="G406" s="257"/>
      <c r="H406" s="257"/>
    </row>
    <row r="407" spans="1:8" s="38" customFormat="1" ht="31.5">
      <c r="A407" s="84" t="s">
        <v>1086</v>
      </c>
      <c r="B407" s="100" t="s">
        <v>3180</v>
      </c>
      <c r="C407" s="77" t="s">
        <v>3182</v>
      </c>
      <c r="D407" s="145">
        <v>75.152000000000001</v>
      </c>
      <c r="E407" s="77" t="s">
        <v>1087</v>
      </c>
      <c r="F407" s="257"/>
      <c r="G407" s="257"/>
      <c r="H407" s="257"/>
    </row>
    <row r="408" spans="1:8" s="38" customFormat="1" ht="47.25">
      <c r="A408" s="75" t="s">
        <v>1088</v>
      </c>
      <c r="B408" s="100" t="s">
        <v>3179</v>
      </c>
      <c r="C408" s="77" t="s">
        <v>3178</v>
      </c>
      <c r="D408" s="143">
        <v>58.648000000000003</v>
      </c>
      <c r="E408" s="77" t="s">
        <v>1050</v>
      </c>
      <c r="F408" s="257"/>
      <c r="G408" s="257"/>
      <c r="H408" s="257"/>
    </row>
    <row r="409" spans="1:8" s="38" customFormat="1" ht="47.25">
      <c r="A409" s="75" t="s">
        <v>1088</v>
      </c>
      <c r="B409" s="100" t="s">
        <v>1089</v>
      </c>
      <c r="C409" s="77" t="s">
        <v>1089</v>
      </c>
      <c r="D409" s="143">
        <v>86.227000000000004</v>
      </c>
      <c r="E409" s="77" t="s">
        <v>1050</v>
      </c>
      <c r="F409" s="257"/>
      <c r="G409" s="257"/>
      <c r="H409" s="257"/>
    </row>
    <row r="410" spans="1:8" s="38" customFormat="1" ht="47.25">
      <c r="A410" s="75" t="s">
        <v>1088</v>
      </c>
      <c r="B410" s="100" t="s">
        <v>1090</v>
      </c>
      <c r="C410" s="77" t="s">
        <v>1090</v>
      </c>
      <c r="D410" s="143">
        <v>53.530999999999999</v>
      </c>
      <c r="E410" s="77" t="s">
        <v>1050</v>
      </c>
      <c r="F410" s="257"/>
      <c r="G410" s="257"/>
      <c r="H410" s="257"/>
    </row>
    <row r="411" spans="1:8" s="38" customFormat="1" ht="47.25">
      <c r="A411" s="75" t="s">
        <v>1091</v>
      </c>
      <c r="B411" s="100" t="s">
        <v>3177</v>
      </c>
      <c r="C411" s="77" t="s">
        <v>3176</v>
      </c>
      <c r="D411" s="143">
        <v>36.549999999999997</v>
      </c>
      <c r="E411" s="77" t="s">
        <v>1050</v>
      </c>
      <c r="F411" s="257"/>
      <c r="G411" s="257"/>
      <c r="H411" s="257"/>
    </row>
    <row r="412" spans="1:8" s="38" customFormat="1" ht="31.5">
      <c r="A412" s="75" t="s">
        <v>1091</v>
      </c>
      <c r="B412" s="100" t="s">
        <v>1092</v>
      </c>
      <c r="C412" s="77" t="s">
        <v>1093</v>
      </c>
      <c r="D412" s="143">
        <v>119.309</v>
      </c>
      <c r="E412" s="77" t="s">
        <v>1050</v>
      </c>
      <c r="F412" s="257"/>
      <c r="G412" s="257"/>
      <c r="H412" s="257"/>
    </row>
    <row r="413" spans="1:8" s="38" customFormat="1" ht="31.5">
      <c r="A413" s="75" t="s">
        <v>1094</v>
      </c>
      <c r="B413" s="100" t="s">
        <v>1095</v>
      </c>
      <c r="C413" s="77" t="s">
        <v>1096</v>
      </c>
      <c r="D413" s="145">
        <v>2</v>
      </c>
      <c r="E413" s="77" t="s">
        <v>1054</v>
      </c>
      <c r="F413" s="257"/>
      <c r="G413" s="257"/>
      <c r="H413" s="257"/>
    </row>
    <row r="414" spans="1:8" s="38" customFormat="1" ht="31.5">
      <c r="A414" s="75" t="s">
        <v>1091</v>
      </c>
      <c r="B414" s="100" t="s">
        <v>1097</v>
      </c>
      <c r="C414" s="77" t="s">
        <v>1098</v>
      </c>
      <c r="D414" s="145">
        <v>56.2</v>
      </c>
      <c r="E414" s="77" t="s">
        <v>1099</v>
      </c>
      <c r="F414" s="257"/>
      <c r="G414" s="257"/>
      <c r="H414" s="257"/>
    </row>
    <row r="415" spans="1:8" s="38" customFormat="1" ht="31.5">
      <c r="A415" s="75" t="s">
        <v>1100</v>
      </c>
      <c r="B415" s="100" t="s">
        <v>1101</v>
      </c>
      <c r="C415" s="77" t="s">
        <v>1102</v>
      </c>
      <c r="D415" s="145">
        <v>14.097</v>
      </c>
      <c r="E415" s="77" t="s">
        <v>1103</v>
      </c>
      <c r="F415" s="257"/>
      <c r="G415" s="257"/>
      <c r="H415" s="257"/>
    </row>
    <row r="416" spans="1:8" s="38" customFormat="1" ht="47.25">
      <c r="A416" s="75" t="s">
        <v>1100</v>
      </c>
      <c r="B416" s="100" t="s">
        <v>1104</v>
      </c>
      <c r="C416" s="77" t="s">
        <v>1105</v>
      </c>
      <c r="D416" s="145">
        <v>34.167000000000002</v>
      </c>
      <c r="E416" s="77" t="s">
        <v>1103</v>
      </c>
      <c r="F416" s="257"/>
      <c r="G416" s="257"/>
      <c r="H416" s="257"/>
    </row>
    <row r="417" spans="1:8" s="38" customFormat="1" ht="31.5">
      <c r="A417" s="75" t="s">
        <v>3175</v>
      </c>
      <c r="B417" s="101" t="s">
        <v>1106</v>
      </c>
      <c r="C417" s="123" t="s">
        <v>3174</v>
      </c>
      <c r="D417" s="146">
        <v>61.838999999999999</v>
      </c>
      <c r="E417" s="123" t="s">
        <v>1087</v>
      </c>
      <c r="F417" s="257"/>
      <c r="G417" s="257"/>
      <c r="H417" s="257"/>
    </row>
    <row r="418" spans="1:8" s="38" customFormat="1" ht="31.5">
      <c r="A418" s="75" t="s">
        <v>1107</v>
      </c>
      <c r="B418" s="100" t="s">
        <v>1108</v>
      </c>
      <c r="C418" s="77" t="s">
        <v>1109</v>
      </c>
      <c r="D418" s="145">
        <v>40.883000000000003</v>
      </c>
      <c r="E418" s="77" t="s">
        <v>1110</v>
      </c>
      <c r="F418" s="257"/>
      <c r="G418" s="257"/>
      <c r="H418" s="257"/>
    </row>
    <row r="419" spans="1:8" s="38" customFormat="1" ht="31.5">
      <c r="A419" s="75" t="s">
        <v>3172</v>
      </c>
      <c r="B419" s="100" t="s">
        <v>3173</v>
      </c>
      <c r="C419" s="77" t="s">
        <v>1111</v>
      </c>
      <c r="D419" s="204">
        <v>147.60499999999999</v>
      </c>
      <c r="E419" s="77" t="s">
        <v>1110</v>
      </c>
      <c r="F419" s="257"/>
      <c r="G419" s="257"/>
      <c r="H419" s="257"/>
    </row>
    <row r="420" spans="1:8">
      <c r="A420" s="186" t="s">
        <v>3</v>
      </c>
      <c r="B420" s="187" t="s">
        <v>1</v>
      </c>
      <c r="C420" s="186" t="s">
        <v>3</v>
      </c>
      <c r="D420" s="188">
        <f>SUM(D391:D419)</f>
        <v>1047.8356999999999</v>
      </c>
      <c r="E420" s="186" t="s">
        <v>3</v>
      </c>
    </row>
    <row r="421" spans="1:8" s="38" customFormat="1" ht="16.5" thickBot="1">
      <c r="A421" s="269" t="s">
        <v>10</v>
      </c>
      <c r="B421" s="270"/>
      <c r="C421" s="270"/>
      <c r="D421" s="270"/>
      <c r="E421" s="271"/>
      <c r="F421" s="257"/>
      <c r="G421" s="257"/>
      <c r="H421" s="257"/>
    </row>
    <row r="422" spans="1:8" s="52" customFormat="1" ht="31.5">
      <c r="A422" s="85" t="s">
        <v>32</v>
      </c>
      <c r="B422" s="6" t="s">
        <v>32</v>
      </c>
      <c r="C422" s="124" t="s">
        <v>33</v>
      </c>
      <c r="D422" s="205">
        <v>9.266</v>
      </c>
      <c r="E422" s="124" t="s">
        <v>34</v>
      </c>
      <c r="F422" s="260"/>
      <c r="G422" s="260"/>
      <c r="H422" s="260"/>
    </row>
    <row r="423" spans="1:8" s="52" customFormat="1">
      <c r="A423" s="86" t="s">
        <v>35</v>
      </c>
      <c r="B423" s="7" t="s">
        <v>35</v>
      </c>
      <c r="C423" s="125" t="s">
        <v>33</v>
      </c>
      <c r="D423" s="206">
        <v>0.76100000000000001</v>
      </c>
      <c r="E423" s="125" t="s">
        <v>34</v>
      </c>
      <c r="F423" s="260"/>
      <c r="G423" s="260"/>
      <c r="H423" s="260"/>
    </row>
    <row r="424" spans="1:8" s="52" customFormat="1" ht="31.5">
      <c r="A424" s="86" t="s">
        <v>36</v>
      </c>
      <c r="B424" s="7" t="s">
        <v>36</v>
      </c>
      <c r="C424" s="125" t="s">
        <v>33</v>
      </c>
      <c r="D424" s="147">
        <v>27.38</v>
      </c>
      <c r="E424" s="125" t="s">
        <v>34</v>
      </c>
      <c r="F424" s="260"/>
      <c r="G424" s="260"/>
      <c r="H424" s="260"/>
    </row>
    <row r="425" spans="1:8" s="52" customFormat="1" ht="31.5">
      <c r="A425" s="86" t="s">
        <v>37</v>
      </c>
      <c r="B425" s="7" t="s">
        <v>37</v>
      </c>
      <c r="C425" s="125" t="s">
        <v>33</v>
      </c>
      <c r="D425" s="147">
        <v>19.106000000000002</v>
      </c>
      <c r="E425" s="125" t="s">
        <v>34</v>
      </c>
      <c r="F425" s="260"/>
      <c r="G425" s="260"/>
      <c r="H425" s="260"/>
    </row>
    <row r="426" spans="1:8" s="52" customFormat="1" ht="31.5">
      <c r="A426" s="86" t="s">
        <v>38</v>
      </c>
      <c r="B426" s="7" t="s">
        <v>38</v>
      </c>
      <c r="C426" s="125" t="s">
        <v>33</v>
      </c>
      <c r="D426" s="147">
        <v>37.414000000000001</v>
      </c>
      <c r="E426" s="125" t="s">
        <v>34</v>
      </c>
      <c r="F426" s="260"/>
      <c r="G426" s="260"/>
      <c r="H426" s="260"/>
    </row>
    <row r="427" spans="1:8" s="52" customFormat="1">
      <c r="A427" s="86" t="s">
        <v>39</v>
      </c>
      <c r="B427" s="7" t="s">
        <v>39</v>
      </c>
      <c r="C427" s="125" t="s">
        <v>33</v>
      </c>
      <c r="D427" s="147">
        <v>5.21</v>
      </c>
      <c r="E427" s="125" t="s">
        <v>34</v>
      </c>
      <c r="F427" s="260"/>
      <c r="G427" s="260"/>
      <c r="H427" s="260"/>
    </row>
    <row r="428" spans="1:8" s="52" customFormat="1" ht="31.5">
      <c r="A428" s="86" t="s">
        <v>40</v>
      </c>
      <c r="B428" s="7" t="s">
        <v>40</v>
      </c>
      <c r="C428" s="125" t="s">
        <v>33</v>
      </c>
      <c r="D428" s="147">
        <v>36.914000000000001</v>
      </c>
      <c r="E428" s="125" t="s">
        <v>34</v>
      </c>
      <c r="F428" s="260"/>
      <c r="G428" s="260"/>
      <c r="H428" s="260"/>
    </row>
    <row r="429" spans="1:8" s="52" customFormat="1">
      <c r="A429" s="86" t="s">
        <v>41</v>
      </c>
      <c r="B429" s="7" t="s">
        <v>41</v>
      </c>
      <c r="C429" s="125" t="s">
        <v>33</v>
      </c>
      <c r="D429" s="147">
        <v>2.327</v>
      </c>
      <c r="E429" s="125" t="s">
        <v>34</v>
      </c>
      <c r="F429" s="260"/>
      <c r="G429" s="260"/>
      <c r="H429" s="260"/>
    </row>
    <row r="430" spans="1:8" s="52" customFormat="1">
      <c r="A430" s="86" t="s">
        <v>42</v>
      </c>
      <c r="B430" s="7" t="s">
        <v>42</v>
      </c>
      <c r="C430" s="125" t="s">
        <v>33</v>
      </c>
      <c r="D430" s="147">
        <v>0.90600000000000003</v>
      </c>
      <c r="E430" s="125" t="s">
        <v>34</v>
      </c>
      <c r="F430" s="260"/>
      <c r="G430" s="260"/>
      <c r="H430" s="260"/>
    </row>
    <row r="431" spans="1:8" s="52" customFormat="1">
      <c r="A431" s="86" t="s">
        <v>43</v>
      </c>
      <c r="B431" s="7" t="s">
        <v>43</v>
      </c>
      <c r="C431" s="125" t="s">
        <v>33</v>
      </c>
      <c r="D431" s="147">
        <v>1.3480000000000001</v>
      </c>
      <c r="E431" s="125" t="s">
        <v>34</v>
      </c>
      <c r="F431" s="260"/>
      <c r="G431" s="260"/>
      <c r="H431" s="260"/>
    </row>
    <row r="432" spans="1:8" s="52" customFormat="1" ht="31.5">
      <c r="A432" s="86" t="s">
        <v>44</v>
      </c>
      <c r="B432" s="7" t="s">
        <v>44</v>
      </c>
      <c r="C432" s="125" t="s">
        <v>33</v>
      </c>
      <c r="D432" s="147">
        <v>44.347999999999999</v>
      </c>
      <c r="E432" s="125" t="s">
        <v>34</v>
      </c>
      <c r="F432" s="260"/>
      <c r="G432" s="260"/>
      <c r="H432" s="260"/>
    </row>
    <row r="433" spans="1:8" s="52" customFormat="1">
      <c r="A433" s="86" t="s">
        <v>45</v>
      </c>
      <c r="B433" s="7" t="s">
        <v>45</v>
      </c>
      <c r="C433" s="125" t="s">
        <v>33</v>
      </c>
      <c r="D433" s="147">
        <v>0.87</v>
      </c>
      <c r="E433" s="125" t="s">
        <v>34</v>
      </c>
      <c r="F433" s="260"/>
      <c r="G433" s="260"/>
      <c r="H433" s="260"/>
    </row>
    <row r="434" spans="1:8" s="52" customFormat="1" ht="31.5">
      <c r="A434" s="86" t="s">
        <v>46</v>
      </c>
      <c r="B434" s="7" t="s">
        <v>46</v>
      </c>
      <c r="C434" s="125" t="s">
        <v>33</v>
      </c>
      <c r="D434" s="147">
        <v>4.2569999999999997</v>
      </c>
      <c r="E434" s="125" t="s">
        <v>34</v>
      </c>
      <c r="F434" s="260"/>
      <c r="G434" s="260"/>
      <c r="H434" s="260"/>
    </row>
    <row r="435" spans="1:8" s="52" customFormat="1" ht="31.5">
      <c r="A435" s="86" t="s">
        <v>47</v>
      </c>
      <c r="B435" s="7" t="s">
        <v>47</v>
      </c>
      <c r="C435" s="125" t="s">
        <v>33</v>
      </c>
      <c r="D435" s="147">
        <v>4.9850000000000003</v>
      </c>
      <c r="E435" s="125" t="s">
        <v>34</v>
      </c>
      <c r="F435" s="260"/>
      <c r="G435" s="260"/>
      <c r="H435" s="260"/>
    </row>
    <row r="436" spans="1:8" s="52" customFormat="1" ht="31.5">
      <c r="A436" s="86" t="s">
        <v>48</v>
      </c>
      <c r="B436" s="7" t="s">
        <v>48</v>
      </c>
      <c r="C436" s="125" t="s">
        <v>33</v>
      </c>
      <c r="D436" s="147">
        <v>21.971</v>
      </c>
      <c r="E436" s="125" t="s">
        <v>34</v>
      </c>
      <c r="F436" s="260"/>
      <c r="G436" s="260"/>
      <c r="H436" s="260"/>
    </row>
    <row r="437" spans="1:8" s="52" customFormat="1" ht="31.5">
      <c r="A437" s="86" t="s">
        <v>49</v>
      </c>
      <c r="B437" s="7" t="s">
        <v>49</v>
      </c>
      <c r="C437" s="125" t="s">
        <v>33</v>
      </c>
      <c r="D437" s="147">
        <v>38.228999999999999</v>
      </c>
      <c r="E437" s="125" t="s">
        <v>34</v>
      </c>
      <c r="F437" s="260"/>
      <c r="G437" s="260"/>
      <c r="H437" s="260"/>
    </row>
    <row r="438" spans="1:8" s="52" customFormat="1" ht="31.5">
      <c r="A438" s="86" t="s">
        <v>50</v>
      </c>
      <c r="B438" s="7" t="s">
        <v>50</v>
      </c>
      <c r="C438" s="125" t="s">
        <v>33</v>
      </c>
      <c r="D438" s="147">
        <v>75.772999999999996</v>
      </c>
      <c r="E438" s="125" t="s">
        <v>34</v>
      </c>
      <c r="F438" s="260"/>
      <c r="G438" s="260"/>
      <c r="H438" s="260"/>
    </row>
    <row r="439" spans="1:8" s="52" customFormat="1" ht="31.5">
      <c r="A439" s="86" t="s">
        <v>51</v>
      </c>
      <c r="B439" s="7" t="s">
        <v>51</v>
      </c>
      <c r="C439" s="125" t="s">
        <v>33</v>
      </c>
      <c r="D439" s="147">
        <v>1.647</v>
      </c>
      <c r="E439" s="125" t="s">
        <v>34</v>
      </c>
      <c r="F439" s="260"/>
      <c r="G439" s="260"/>
      <c r="H439" s="260"/>
    </row>
    <row r="440" spans="1:8" s="52" customFormat="1" ht="31.5">
      <c r="A440" s="86" t="s">
        <v>52</v>
      </c>
      <c r="B440" s="7" t="s">
        <v>52</v>
      </c>
      <c r="C440" s="125" t="s">
        <v>33</v>
      </c>
      <c r="D440" s="147">
        <v>107.057</v>
      </c>
      <c r="E440" s="125" t="s">
        <v>34</v>
      </c>
      <c r="F440" s="260"/>
      <c r="G440" s="260"/>
      <c r="H440" s="260"/>
    </row>
    <row r="441" spans="1:8" s="52" customFormat="1" ht="31.5">
      <c r="A441" s="86" t="s">
        <v>53</v>
      </c>
      <c r="B441" s="7" t="s">
        <v>53</v>
      </c>
      <c r="C441" s="125" t="s">
        <v>33</v>
      </c>
      <c r="D441" s="147">
        <v>5.1349999999999998</v>
      </c>
      <c r="E441" s="125" t="s">
        <v>34</v>
      </c>
      <c r="F441" s="260"/>
      <c r="G441" s="260"/>
      <c r="H441" s="260"/>
    </row>
    <row r="442" spans="1:8" s="52" customFormat="1">
      <c r="A442" s="86" t="s">
        <v>54</v>
      </c>
      <c r="B442" s="7" t="s">
        <v>54</v>
      </c>
      <c r="C442" s="125" t="s">
        <v>33</v>
      </c>
      <c r="D442" s="147">
        <v>1.7230000000000001</v>
      </c>
      <c r="E442" s="125" t="s">
        <v>34</v>
      </c>
      <c r="F442" s="260"/>
      <c r="G442" s="260"/>
      <c r="H442" s="260"/>
    </row>
    <row r="443" spans="1:8" s="52" customFormat="1" ht="31.5">
      <c r="A443" s="86" t="s">
        <v>55</v>
      </c>
      <c r="B443" s="7" t="s">
        <v>55</v>
      </c>
      <c r="C443" s="125" t="s">
        <v>33</v>
      </c>
      <c r="D443" s="147">
        <v>30.422000000000001</v>
      </c>
      <c r="E443" s="125" t="s">
        <v>34</v>
      </c>
      <c r="F443" s="260"/>
      <c r="G443" s="260"/>
      <c r="H443" s="260"/>
    </row>
    <row r="444" spans="1:8" s="52" customFormat="1">
      <c r="A444" s="86" t="s">
        <v>56</v>
      </c>
      <c r="B444" s="7" t="s">
        <v>56</v>
      </c>
      <c r="C444" s="125" t="s">
        <v>33</v>
      </c>
      <c r="D444" s="147">
        <v>3.3090000000000002</v>
      </c>
      <c r="E444" s="125" t="s">
        <v>34</v>
      </c>
      <c r="F444" s="260"/>
      <c r="G444" s="260"/>
      <c r="H444" s="260"/>
    </row>
    <row r="445" spans="1:8" s="52" customFormat="1" ht="31.5">
      <c r="A445" s="86" t="s">
        <v>57</v>
      </c>
      <c r="B445" s="7" t="s">
        <v>57</v>
      </c>
      <c r="C445" s="125" t="s">
        <v>33</v>
      </c>
      <c r="D445" s="147">
        <v>30.672000000000001</v>
      </c>
      <c r="E445" s="125" t="s">
        <v>34</v>
      </c>
      <c r="F445" s="260"/>
      <c r="G445" s="260"/>
      <c r="H445" s="260"/>
    </row>
    <row r="446" spans="1:8" s="52" customFormat="1" ht="31.5">
      <c r="A446" s="86" t="s">
        <v>58</v>
      </c>
      <c r="B446" s="7" t="s">
        <v>58</v>
      </c>
      <c r="C446" s="125" t="s">
        <v>33</v>
      </c>
      <c r="D446" s="147">
        <v>68.605000000000004</v>
      </c>
      <c r="E446" s="125" t="s">
        <v>34</v>
      </c>
      <c r="F446" s="260"/>
      <c r="G446" s="260"/>
      <c r="H446" s="260"/>
    </row>
    <row r="447" spans="1:8" s="52" customFormat="1">
      <c r="A447" s="86" t="s">
        <v>59</v>
      </c>
      <c r="B447" s="7" t="s">
        <v>59</v>
      </c>
      <c r="C447" s="125" t="s">
        <v>33</v>
      </c>
      <c r="D447" s="147">
        <v>7.4690000000000003</v>
      </c>
      <c r="E447" s="125" t="s">
        <v>34</v>
      </c>
      <c r="F447" s="260"/>
      <c r="G447" s="260"/>
      <c r="H447" s="260"/>
    </row>
    <row r="448" spans="1:8" s="52" customFormat="1" ht="31.5">
      <c r="A448" s="86" t="s">
        <v>60</v>
      </c>
      <c r="B448" s="7" t="s">
        <v>60</v>
      </c>
      <c r="C448" s="125" t="s">
        <v>33</v>
      </c>
      <c r="D448" s="147">
        <v>31.448</v>
      </c>
      <c r="E448" s="125" t="s">
        <v>34</v>
      </c>
      <c r="F448" s="260"/>
      <c r="G448" s="260"/>
      <c r="H448" s="260"/>
    </row>
    <row r="449" spans="1:8" s="52" customFormat="1">
      <c r="A449" s="86" t="s">
        <v>61</v>
      </c>
      <c r="B449" s="7" t="s">
        <v>61</v>
      </c>
      <c r="C449" s="125" t="s">
        <v>33</v>
      </c>
      <c r="D449" s="147">
        <v>0.42899999999999999</v>
      </c>
      <c r="E449" s="125" t="s">
        <v>34</v>
      </c>
      <c r="F449" s="260"/>
      <c r="G449" s="260"/>
      <c r="H449" s="260"/>
    </row>
    <row r="450" spans="1:8" s="52" customFormat="1" ht="31.5">
      <c r="A450" s="18" t="s">
        <v>536</v>
      </c>
      <c r="B450" s="9" t="s">
        <v>536</v>
      </c>
      <c r="C450" s="125" t="s">
        <v>33</v>
      </c>
      <c r="D450" s="207">
        <v>7.7160000000000002</v>
      </c>
      <c r="E450" s="125" t="s">
        <v>34</v>
      </c>
      <c r="F450" s="260"/>
      <c r="G450" s="260"/>
      <c r="H450" s="260"/>
    </row>
    <row r="451" spans="1:8" s="52" customFormat="1" ht="31.5">
      <c r="A451" s="18" t="s">
        <v>537</v>
      </c>
      <c r="B451" s="9" t="s">
        <v>537</v>
      </c>
      <c r="C451" s="125" t="s">
        <v>33</v>
      </c>
      <c r="D451" s="207">
        <v>8.4030000000000005</v>
      </c>
      <c r="E451" s="125" t="s">
        <v>34</v>
      </c>
      <c r="F451" s="260"/>
      <c r="G451" s="260"/>
      <c r="H451" s="260"/>
    </row>
    <row r="452" spans="1:8" s="52" customFormat="1">
      <c r="A452" s="18" t="s">
        <v>538</v>
      </c>
      <c r="B452" s="9" t="s">
        <v>538</v>
      </c>
      <c r="C452" s="125" t="s">
        <v>33</v>
      </c>
      <c r="D452" s="207">
        <v>5.5289999999999999</v>
      </c>
      <c r="E452" s="125" t="s">
        <v>34</v>
      </c>
      <c r="F452" s="260"/>
      <c r="G452" s="260"/>
      <c r="H452" s="260"/>
    </row>
    <row r="453" spans="1:8" s="52" customFormat="1">
      <c r="A453" s="18" t="s">
        <v>539</v>
      </c>
      <c r="B453" s="9" t="s">
        <v>539</v>
      </c>
      <c r="C453" s="125" t="s">
        <v>33</v>
      </c>
      <c r="D453" s="207">
        <v>16.809000000000001</v>
      </c>
      <c r="E453" s="125" t="s">
        <v>34</v>
      </c>
      <c r="F453" s="260"/>
      <c r="G453" s="260"/>
      <c r="H453" s="260"/>
    </row>
    <row r="454" spans="1:8" s="52" customFormat="1" ht="31.5">
      <c r="A454" s="18" t="s">
        <v>540</v>
      </c>
      <c r="B454" s="9" t="s">
        <v>540</v>
      </c>
      <c r="C454" s="125" t="s">
        <v>33</v>
      </c>
      <c r="D454" s="207">
        <v>39.351999999999997</v>
      </c>
      <c r="E454" s="125" t="s">
        <v>34</v>
      </c>
      <c r="F454" s="260"/>
      <c r="G454" s="260"/>
      <c r="H454" s="260"/>
    </row>
    <row r="455" spans="1:8" s="52" customFormat="1">
      <c r="A455" s="18" t="s">
        <v>541</v>
      </c>
      <c r="B455" s="9" t="s">
        <v>541</v>
      </c>
      <c r="C455" s="125" t="s">
        <v>33</v>
      </c>
      <c r="D455" s="207">
        <v>6.9189999999999996</v>
      </c>
      <c r="E455" s="125" t="s">
        <v>34</v>
      </c>
      <c r="F455" s="260"/>
      <c r="G455" s="260"/>
      <c r="H455" s="260"/>
    </row>
    <row r="456" spans="1:8" s="52" customFormat="1">
      <c r="A456" s="18" t="s">
        <v>542</v>
      </c>
      <c r="B456" s="9" t="s">
        <v>542</v>
      </c>
      <c r="C456" s="125" t="s">
        <v>33</v>
      </c>
      <c r="D456" s="207">
        <v>129.155</v>
      </c>
      <c r="E456" s="125" t="s">
        <v>34</v>
      </c>
      <c r="F456" s="260"/>
      <c r="G456" s="260"/>
      <c r="H456" s="260"/>
    </row>
    <row r="457" spans="1:8" s="52" customFormat="1" ht="31.5">
      <c r="A457" s="18" t="s">
        <v>543</v>
      </c>
      <c r="B457" s="9" t="s">
        <v>543</v>
      </c>
      <c r="C457" s="125" t="s">
        <v>33</v>
      </c>
      <c r="D457" s="207">
        <v>56.622</v>
      </c>
      <c r="E457" s="125" t="s">
        <v>34</v>
      </c>
      <c r="F457" s="260"/>
      <c r="G457" s="260"/>
      <c r="H457" s="260"/>
    </row>
    <row r="458" spans="1:8" s="52" customFormat="1">
      <c r="A458" s="18" t="s">
        <v>544</v>
      </c>
      <c r="B458" s="9" t="s">
        <v>544</v>
      </c>
      <c r="C458" s="125" t="s">
        <v>33</v>
      </c>
      <c r="D458" s="207">
        <v>21.149000000000001</v>
      </c>
      <c r="E458" s="125" t="s">
        <v>34</v>
      </c>
      <c r="F458" s="260"/>
      <c r="G458" s="260"/>
      <c r="H458" s="260"/>
    </row>
    <row r="459" spans="1:8" s="52" customFormat="1" ht="31.5">
      <c r="A459" s="18" t="s">
        <v>545</v>
      </c>
      <c r="B459" s="9" t="s">
        <v>545</v>
      </c>
      <c r="C459" s="125" t="s">
        <v>33</v>
      </c>
      <c r="D459" s="207">
        <v>6.6970000000000001</v>
      </c>
      <c r="E459" s="125" t="s">
        <v>34</v>
      </c>
      <c r="F459" s="260"/>
      <c r="G459" s="260"/>
      <c r="H459" s="260"/>
    </row>
    <row r="460" spans="1:8" s="52" customFormat="1">
      <c r="A460" s="18" t="s">
        <v>546</v>
      </c>
      <c r="B460" s="9" t="s">
        <v>546</v>
      </c>
      <c r="C460" s="125" t="s">
        <v>33</v>
      </c>
      <c r="D460" s="207">
        <v>8.5820000000000007</v>
      </c>
      <c r="E460" s="125" t="s">
        <v>34</v>
      </c>
      <c r="F460" s="260"/>
      <c r="G460" s="260"/>
      <c r="H460" s="260"/>
    </row>
    <row r="461" spans="1:8" s="52" customFormat="1">
      <c r="A461" s="18" t="s">
        <v>547</v>
      </c>
      <c r="B461" s="9" t="s">
        <v>547</v>
      </c>
      <c r="C461" s="125" t="s">
        <v>33</v>
      </c>
      <c r="D461" s="207">
        <v>89.346000000000004</v>
      </c>
      <c r="E461" s="125" t="s">
        <v>34</v>
      </c>
      <c r="F461" s="260"/>
      <c r="G461" s="260"/>
      <c r="H461" s="260"/>
    </row>
    <row r="462" spans="1:8" s="52" customFormat="1">
      <c r="A462" s="18" t="s">
        <v>548</v>
      </c>
      <c r="B462" s="9" t="s">
        <v>548</v>
      </c>
      <c r="C462" s="125" t="s">
        <v>33</v>
      </c>
      <c r="D462" s="207">
        <v>4.5170000000000003</v>
      </c>
      <c r="E462" s="125" t="s">
        <v>34</v>
      </c>
      <c r="F462" s="260"/>
      <c r="G462" s="260"/>
      <c r="H462" s="260"/>
    </row>
    <row r="463" spans="1:8" s="52" customFormat="1" ht="31.5">
      <c r="A463" s="18" t="s">
        <v>549</v>
      </c>
      <c r="B463" s="9" t="s">
        <v>549</v>
      </c>
      <c r="C463" s="125" t="s">
        <v>33</v>
      </c>
      <c r="D463" s="207">
        <v>9.6389999999999993</v>
      </c>
      <c r="E463" s="125" t="s">
        <v>34</v>
      </c>
      <c r="F463" s="260"/>
      <c r="G463" s="260"/>
      <c r="H463" s="260"/>
    </row>
    <row r="464" spans="1:8" s="52" customFormat="1" ht="31.5">
      <c r="A464" s="18" t="s">
        <v>550</v>
      </c>
      <c r="B464" s="9" t="s">
        <v>550</v>
      </c>
      <c r="C464" s="125" t="s">
        <v>33</v>
      </c>
      <c r="D464" s="207">
        <v>24.097000000000001</v>
      </c>
      <c r="E464" s="125" t="s">
        <v>34</v>
      </c>
      <c r="F464" s="260"/>
      <c r="G464" s="260"/>
      <c r="H464" s="260"/>
    </row>
    <row r="465" spans="1:8" s="52" customFormat="1">
      <c r="A465" s="18" t="s">
        <v>551</v>
      </c>
      <c r="B465" s="9" t="s">
        <v>551</v>
      </c>
      <c r="C465" s="125" t="s">
        <v>33</v>
      </c>
      <c r="D465" s="207">
        <v>9.9600000000000009</v>
      </c>
      <c r="E465" s="125" t="s">
        <v>34</v>
      </c>
      <c r="F465" s="260"/>
      <c r="G465" s="260"/>
      <c r="H465" s="260"/>
    </row>
    <row r="466" spans="1:8" s="52" customFormat="1">
      <c r="A466" s="18" t="s">
        <v>552</v>
      </c>
      <c r="B466" s="9" t="s">
        <v>552</v>
      </c>
      <c r="C466" s="125" t="s">
        <v>33</v>
      </c>
      <c r="D466" s="207">
        <v>45.13</v>
      </c>
      <c r="E466" s="125" t="s">
        <v>34</v>
      </c>
      <c r="F466" s="260"/>
      <c r="G466" s="260"/>
      <c r="H466" s="260"/>
    </row>
    <row r="467" spans="1:8" s="52" customFormat="1" ht="31.5">
      <c r="A467" s="18" t="s">
        <v>553</v>
      </c>
      <c r="B467" s="9" t="s">
        <v>553</v>
      </c>
      <c r="C467" s="125" t="s">
        <v>33</v>
      </c>
      <c r="D467" s="207">
        <v>8.8109999999999999</v>
      </c>
      <c r="E467" s="125" t="s">
        <v>34</v>
      </c>
      <c r="F467" s="260"/>
      <c r="G467" s="260"/>
      <c r="H467" s="260"/>
    </row>
    <row r="468" spans="1:8" s="52" customFormat="1">
      <c r="A468" s="18" t="s">
        <v>554</v>
      </c>
      <c r="B468" s="9" t="s">
        <v>554</v>
      </c>
      <c r="C468" s="125" t="s">
        <v>33</v>
      </c>
      <c r="D468" s="207">
        <v>10.916</v>
      </c>
      <c r="E468" s="125" t="s">
        <v>34</v>
      </c>
      <c r="F468" s="260"/>
      <c r="G468" s="260"/>
      <c r="H468" s="260"/>
    </row>
    <row r="469" spans="1:8" s="52" customFormat="1">
      <c r="A469" s="18" t="s">
        <v>555</v>
      </c>
      <c r="B469" s="9" t="s">
        <v>555</v>
      </c>
      <c r="C469" s="125" t="s">
        <v>33</v>
      </c>
      <c r="D469" s="207">
        <v>2.5920000000000001</v>
      </c>
      <c r="E469" s="125" t="s">
        <v>34</v>
      </c>
      <c r="F469" s="260"/>
      <c r="G469" s="260"/>
      <c r="H469" s="260"/>
    </row>
    <row r="470" spans="1:8" s="52" customFormat="1" ht="31.5">
      <c r="A470" s="18" t="s">
        <v>556</v>
      </c>
      <c r="B470" s="9" t="s">
        <v>556</v>
      </c>
      <c r="C470" s="125" t="s">
        <v>33</v>
      </c>
      <c r="D470" s="207">
        <v>55.905999999999999</v>
      </c>
      <c r="E470" s="125" t="s">
        <v>34</v>
      </c>
      <c r="F470" s="260"/>
      <c r="G470" s="260"/>
      <c r="H470" s="260"/>
    </row>
    <row r="471" spans="1:8" s="52" customFormat="1">
      <c r="A471" s="18" t="s">
        <v>557</v>
      </c>
      <c r="B471" s="9" t="s">
        <v>557</v>
      </c>
      <c r="C471" s="125" t="s">
        <v>33</v>
      </c>
      <c r="D471" s="207">
        <v>95.587999999999994</v>
      </c>
      <c r="E471" s="125" t="s">
        <v>34</v>
      </c>
      <c r="F471" s="260"/>
      <c r="G471" s="260"/>
      <c r="H471" s="260"/>
    </row>
    <row r="472" spans="1:8" s="52" customFormat="1" ht="31.5">
      <c r="A472" s="18" t="s">
        <v>558</v>
      </c>
      <c r="B472" s="9" t="s">
        <v>558</v>
      </c>
      <c r="C472" s="125" t="s">
        <v>33</v>
      </c>
      <c r="D472" s="207">
        <v>1.819</v>
      </c>
      <c r="E472" s="125" t="s">
        <v>34</v>
      </c>
      <c r="F472" s="260"/>
      <c r="G472" s="260"/>
      <c r="H472" s="260"/>
    </row>
    <row r="473" spans="1:8" s="52" customFormat="1">
      <c r="A473" s="18" t="s">
        <v>559</v>
      </c>
      <c r="B473" s="9" t="s">
        <v>559</v>
      </c>
      <c r="C473" s="125" t="s">
        <v>33</v>
      </c>
      <c r="D473" s="207">
        <v>0.39600000000000002</v>
      </c>
      <c r="E473" s="125" t="s">
        <v>34</v>
      </c>
      <c r="F473" s="260"/>
      <c r="G473" s="260"/>
      <c r="H473" s="260"/>
    </row>
    <row r="474" spans="1:8" s="52" customFormat="1">
      <c r="A474" s="18" t="s">
        <v>560</v>
      </c>
      <c r="B474" s="9" t="s">
        <v>560</v>
      </c>
      <c r="C474" s="125" t="s">
        <v>33</v>
      </c>
      <c r="D474" s="207">
        <v>2.8140000000000001</v>
      </c>
      <c r="E474" s="125" t="s">
        <v>34</v>
      </c>
      <c r="F474" s="260"/>
      <c r="G474" s="260"/>
      <c r="H474" s="260"/>
    </row>
    <row r="475" spans="1:8" s="52" customFormat="1">
      <c r="A475" s="18" t="s">
        <v>561</v>
      </c>
      <c r="B475" s="9" t="s">
        <v>561</v>
      </c>
      <c r="C475" s="125" t="s">
        <v>33</v>
      </c>
      <c r="D475" s="207">
        <v>4.4429999999999996</v>
      </c>
      <c r="E475" s="125" t="s">
        <v>34</v>
      </c>
      <c r="F475" s="260"/>
      <c r="G475" s="260"/>
      <c r="H475" s="260"/>
    </row>
    <row r="476" spans="1:8" s="52" customFormat="1">
      <c r="A476" s="18" t="s">
        <v>562</v>
      </c>
      <c r="B476" s="9" t="s">
        <v>562</v>
      </c>
      <c r="C476" s="125" t="s">
        <v>33</v>
      </c>
      <c r="D476" s="207">
        <v>3.7730000000000001</v>
      </c>
      <c r="E476" s="125" t="s">
        <v>34</v>
      </c>
      <c r="F476" s="260"/>
      <c r="G476" s="260"/>
      <c r="H476" s="260"/>
    </row>
    <row r="477" spans="1:8" s="52" customFormat="1">
      <c r="A477" s="18" t="s">
        <v>563</v>
      </c>
      <c r="B477" s="9" t="s">
        <v>563</v>
      </c>
      <c r="C477" s="125" t="s">
        <v>33</v>
      </c>
      <c r="D477" s="207">
        <v>4.0060000000000002</v>
      </c>
      <c r="E477" s="125" t="s">
        <v>34</v>
      </c>
      <c r="F477" s="260"/>
      <c r="G477" s="260"/>
      <c r="H477" s="260"/>
    </row>
    <row r="478" spans="1:8" s="52" customFormat="1">
      <c r="A478" s="18" t="s">
        <v>564</v>
      </c>
      <c r="B478" s="9" t="s">
        <v>564</v>
      </c>
      <c r="C478" s="125" t="s">
        <v>33</v>
      </c>
      <c r="D478" s="207">
        <v>2.843</v>
      </c>
      <c r="E478" s="125" t="s">
        <v>34</v>
      </c>
      <c r="F478" s="260"/>
      <c r="G478" s="260"/>
      <c r="H478" s="260"/>
    </row>
    <row r="479" spans="1:8" s="52" customFormat="1" ht="31.5">
      <c r="A479" s="18" t="s">
        <v>565</v>
      </c>
      <c r="B479" s="9" t="s">
        <v>565</v>
      </c>
      <c r="C479" s="125" t="s">
        <v>33</v>
      </c>
      <c r="D479" s="207">
        <v>9.4039999999999999</v>
      </c>
      <c r="E479" s="125" t="s">
        <v>34</v>
      </c>
      <c r="F479" s="260"/>
      <c r="G479" s="260"/>
      <c r="H479" s="260"/>
    </row>
    <row r="480" spans="1:8" s="52" customFormat="1">
      <c r="A480" s="18" t="s">
        <v>566</v>
      </c>
      <c r="B480" s="9" t="s">
        <v>566</v>
      </c>
      <c r="C480" s="125" t="s">
        <v>33</v>
      </c>
      <c r="D480" s="207">
        <v>4.5389999999999997</v>
      </c>
      <c r="E480" s="125" t="s">
        <v>34</v>
      </c>
      <c r="F480" s="260"/>
      <c r="G480" s="260"/>
      <c r="H480" s="260"/>
    </row>
    <row r="481" spans="1:8" s="52" customFormat="1">
      <c r="A481" s="18" t="s">
        <v>567</v>
      </c>
      <c r="B481" s="9" t="s">
        <v>567</v>
      </c>
      <c r="C481" s="125" t="s">
        <v>33</v>
      </c>
      <c r="D481" s="207">
        <v>6.4429999999999996</v>
      </c>
      <c r="E481" s="125" t="s">
        <v>34</v>
      </c>
      <c r="F481" s="260"/>
      <c r="G481" s="260"/>
      <c r="H481" s="260"/>
    </row>
    <row r="482" spans="1:8" s="52" customFormat="1">
      <c r="A482" s="18" t="s">
        <v>568</v>
      </c>
      <c r="B482" s="9" t="s">
        <v>568</v>
      </c>
      <c r="C482" s="125" t="s">
        <v>33</v>
      </c>
      <c r="D482" s="207">
        <v>3.1869999999999998</v>
      </c>
      <c r="E482" s="125" t="s">
        <v>34</v>
      </c>
      <c r="F482" s="260"/>
      <c r="G482" s="260"/>
      <c r="H482" s="260"/>
    </row>
    <row r="483" spans="1:8" s="52" customFormat="1">
      <c r="A483" s="18" t="s">
        <v>569</v>
      </c>
      <c r="B483" s="9" t="s">
        <v>569</v>
      </c>
      <c r="C483" s="125" t="s">
        <v>33</v>
      </c>
      <c r="D483" s="207">
        <v>3.2109999999999999</v>
      </c>
      <c r="E483" s="125" t="s">
        <v>34</v>
      </c>
      <c r="F483" s="260"/>
      <c r="G483" s="260"/>
      <c r="H483" s="260"/>
    </row>
    <row r="484" spans="1:8" s="52" customFormat="1">
      <c r="A484" s="18" t="s">
        <v>570</v>
      </c>
      <c r="B484" s="9" t="s">
        <v>570</v>
      </c>
      <c r="C484" s="125" t="s">
        <v>33</v>
      </c>
      <c r="D484" s="207">
        <v>3.891</v>
      </c>
      <c r="E484" s="125" t="s">
        <v>34</v>
      </c>
      <c r="F484" s="260"/>
      <c r="G484" s="260"/>
      <c r="H484" s="260"/>
    </row>
    <row r="485" spans="1:8" s="52" customFormat="1" ht="31.5">
      <c r="A485" s="18" t="s">
        <v>571</v>
      </c>
      <c r="B485" s="9" t="s">
        <v>571</v>
      </c>
      <c r="C485" s="125" t="s">
        <v>33</v>
      </c>
      <c r="D485" s="207">
        <v>55.284999999999997</v>
      </c>
      <c r="E485" s="125" t="s">
        <v>34</v>
      </c>
      <c r="F485" s="260"/>
      <c r="G485" s="260"/>
      <c r="H485" s="260"/>
    </row>
    <row r="486" spans="1:8" s="52" customFormat="1">
      <c r="A486" s="18" t="s">
        <v>572</v>
      </c>
      <c r="B486" s="9" t="s">
        <v>572</v>
      </c>
      <c r="C486" s="125" t="s">
        <v>33</v>
      </c>
      <c r="D486" s="207">
        <v>49.692</v>
      </c>
      <c r="E486" s="125" t="s">
        <v>34</v>
      </c>
      <c r="F486" s="260"/>
      <c r="G486" s="260"/>
      <c r="H486" s="260"/>
    </row>
    <row r="487" spans="1:8" s="52" customFormat="1">
      <c r="A487" s="18" t="s">
        <v>573</v>
      </c>
      <c r="B487" s="9" t="s">
        <v>573</v>
      </c>
      <c r="C487" s="125" t="s">
        <v>33</v>
      </c>
      <c r="D487" s="207">
        <v>4.6909999999999998</v>
      </c>
      <c r="E487" s="125" t="s">
        <v>34</v>
      </c>
      <c r="F487" s="260"/>
      <c r="G487" s="260"/>
      <c r="H487" s="260"/>
    </row>
    <row r="488" spans="1:8" s="52" customFormat="1">
      <c r="A488" s="18" t="s">
        <v>574</v>
      </c>
      <c r="B488" s="9" t="s">
        <v>574</v>
      </c>
      <c r="C488" s="125" t="s">
        <v>33</v>
      </c>
      <c r="D488" s="207">
        <v>14.832000000000001</v>
      </c>
      <c r="E488" s="125" t="s">
        <v>34</v>
      </c>
      <c r="F488" s="260"/>
      <c r="G488" s="260"/>
      <c r="H488" s="260"/>
    </row>
    <row r="489" spans="1:8" s="52" customFormat="1">
      <c r="A489" s="18" t="s">
        <v>575</v>
      </c>
      <c r="B489" s="9" t="s">
        <v>575</v>
      </c>
      <c r="C489" s="125" t="s">
        <v>33</v>
      </c>
      <c r="D489" s="207">
        <v>1.978</v>
      </c>
      <c r="E489" s="125" t="s">
        <v>34</v>
      </c>
      <c r="F489" s="260"/>
      <c r="G489" s="260"/>
      <c r="H489" s="260"/>
    </row>
    <row r="490" spans="1:8" s="52" customFormat="1" ht="31.5">
      <c r="A490" s="18" t="s">
        <v>576</v>
      </c>
      <c r="B490" s="9" t="s">
        <v>576</v>
      </c>
      <c r="C490" s="125" t="s">
        <v>33</v>
      </c>
      <c r="D490" s="207">
        <v>4.9939999999999998</v>
      </c>
      <c r="E490" s="125" t="s">
        <v>34</v>
      </c>
      <c r="F490" s="260"/>
      <c r="G490" s="260"/>
      <c r="H490" s="260"/>
    </row>
    <row r="491" spans="1:8" s="52" customFormat="1">
      <c r="A491" s="18" t="s">
        <v>577</v>
      </c>
      <c r="B491" s="9" t="s">
        <v>577</v>
      </c>
      <c r="C491" s="125" t="s">
        <v>33</v>
      </c>
      <c r="D491" s="207">
        <v>5.9039999999999999</v>
      </c>
      <c r="E491" s="125" t="s">
        <v>34</v>
      </c>
      <c r="F491" s="260"/>
      <c r="G491" s="260"/>
      <c r="H491" s="260"/>
    </row>
    <row r="492" spans="1:8" s="52" customFormat="1">
      <c r="A492" s="18" t="s">
        <v>578</v>
      </c>
      <c r="B492" s="9" t="s">
        <v>578</v>
      </c>
      <c r="C492" s="125" t="s">
        <v>33</v>
      </c>
      <c r="D492" s="207">
        <v>13.811</v>
      </c>
      <c r="E492" s="125" t="s">
        <v>34</v>
      </c>
      <c r="F492" s="260"/>
      <c r="G492" s="260"/>
      <c r="H492" s="260"/>
    </row>
    <row r="493" spans="1:8" s="52" customFormat="1">
      <c r="A493" s="18" t="s">
        <v>579</v>
      </c>
      <c r="B493" s="9" t="s">
        <v>579</v>
      </c>
      <c r="C493" s="125" t="s">
        <v>33</v>
      </c>
      <c r="D493" s="207">
        <v>2.802</v>
      </c>
      <c r="E493" s="125" t="s">
        <v>34</v>
      </c>
      <c r="F493" s="260"/>
      <c r="G493" s="260"/>
      <c r="H493" s="260"/>
    </row>
    <row r="494" spans="1:8" s="52" customFormat="1">
      <c r="A494" s="18" t="s">
        <v>580</v>
      </c>
      <c r="B494" s="9" t="s">
        <v>580</v>
      </c>
      <c r="C494" s="125" t="s">
        <v>33</v>
      </c>
      <c r="D494" s="207">
        <v>3.1739999999999999</v>
      </c>
      <c r="E494" s="125" t="s">
        <v>34</v>
      </c>
      <c r="F494" s="260"/>
      <c r="G494" s="260"/>
      <c r="H494" s="260"/>
    </row>
    <row r="495" spans="1:8" s="52" customFormat="1">
      <c r="A495" s="18" t="s">
        <v>581</v>
      </c>
      <c r="B495" s="9" t="s">
        <v>581</v>
      </c>
      <c r="C495" s="125" t="s">
        <v>33</v>
      </c>
      <c r="D495" s="207">
        <v>32.624000000000002</v>
      </c>
      <c r="E495" s="125" t="s">
        <v>34</v>
      </c>
      <c r="F495" s="260"/>
      <c r="G495" s="260"/>
      <c r="H495" s="260"/>
    </row>
    <row r="496" spans="1:8" s="52" customFormat="1">
      <c r="A496" s="18" t="s">
        <v>582</v>
      </c>
      <c r="B496" s="9" t="s">
        <v>582</v>
      </c>
      <c r="C496" s="125" t="s">
        <v>33</v>
      </c>
      <c r="D496" s="207">
        <v>3.407</v>
      </c>
      <c r="E496" s="125" t="s">
        <v>34</v>
      </c>
      <c r="F496" s="260"/>
      <c r="G496" s="260"/>
      <c r="H496" s="260"/>
    </row>
    <row r="497" spans="1:8" s="52" customFormat="1">
      <c r="A497" s="18" t="s">
        <v>583</v>
      </c>
      <c r="B497" s="9" t="s">
        <v>583</v>
      </c>
      <c r="C497" s="125" t="s">
        <v>33</v>
      </c>
      <c r="D497" s="207">
        <v>44.273000000000003</v>
      </c>
      <c r="E497" s="125" t="s">
        <v>34</v>
      </c>
      <c r="F497" s="260"/>
      <c r="G497" s="260"/>
      <c r="H497" s="260"/>
    </row>
    <row r="498" spans="1:8" s="52" customFormat="1">
      <c r="A498" s="18" t="s">
        <v>584</v>
      </c>
      <c r="B498" s="9" t="s">
        <v>584</v>
      </c>
      <c r="C498" s="125" t="s">
        <v>33</v>
      </c>
      <c r="D498" s="207">
        <v>5.4829999999999997</v>
      </c>
      <c r="E498" s="125" t="s">
        <v>34</v>
      </c>
      <c r="F498" s="260"/>
      <c r="G498" s="260"/>
      <c r="H498" s="260"/>
    </row>
    <row r="499" spans="1:8" s="52" customFormat="1">
      <c r="A499" s="18" t="s">
        <v>585</v>
      </c>
      <c r="B499" s="9" t="s">
        <v>585</v>
      </c>
      <c r="C499" s="125" t="s">
        <v>33</v>
      </c>
      <c r="D499" s="207">
        <v>2.1389999999999998</v>
      </c>
      <c r="E499" s="125" t="s">
        <v>34</v>
      </c>
      <c r="F499" s="260"/>
      <c r="G499" s="260"/>
      <c r="H499" s="260"/>
    </row>
    <row r="500" spans="1:8" s="52" customFormat="1">
      <c r="A500" s="18" t="s">
        <v>586</v>
      </c>
      <c r="B500" s="9" t="s">
        <v>586</v>
      </c>
      <c r="C500" s="125" t="s">
        <v>33</v>
      </c>
      <c r="D500" s="207">
        <v>1.18</v>
      </c>
      <c r="E500" s="125" t="s">
        <v>34</v>
      </c>
      <c r="F500" s="260"/>
      <c r="G500" s="260"/>
      <c r="H500" s="260"/>
    </row>
    <row r="501" spans="1:8" s="52" customFormat="1">
      <c r="A501" s="18" t="s">
        <v>587</v>
      </c>
      <c r="B501" s="9" t="s">
        <v>587</v>
      </c>
      <c r="C501" s="125" t="s">
        <v>33</v>
      </c>
      <c r="D501" s="207">
        <v>7.5030000000000001</v>
      </c>
      <c r="E501" s="125" t="s">
        <v>34</v>
      </c>
      <c r="F501" s="260"/>
      <c r="G501" s="260"/>
      <c r="H501" s="260"/>
    </row>
    <row r="502" spans="1:8" s="52" customFormat="1">
      <c r="A502" s="18" t="s">
        <v>588</v>
      </c>
      <c r="B502" s="9" t="s">
        <v>588</v>
      </c>
      <c r="C502" s="125" t="s">
        <v>33</v>
      </c>
      <c r="D502" s="207">
        <v>19.375</v>
      </c>
      <c r="E502" s="125" t="s">
        <v>34</v>
      </c>
      <c r="F502" s="260"/>
      <c r="G502" s="260"/>
      <c r="H502" s="260"/>
    </row>
    <row r="503" spans="1:8" s="52" customFormat="1">
      <c r="A503" s="18" t="s">
        <v>589</v>
      </c>
      <c r="B503" s="9" t="s">
        <v>589</v>
      </c>
      <c r="C503" s="125" t="s">
        <v>33</v>
      </c>
      <c r="D503" s="207">
        <v>10.475</v>
      </c>
      <c r="E503" s="125" t="s">
        <v>34</v>
      </c>
      <c r="F503" s="260"/>
      <c r="G503" s="260"/>
      <c r="H503" s="260"/>
    </row>
    <row r="504" spans="1:8" s="52" customFormat="1">
      <c r="A504" s="18" t="s">
        <v>590</v>
      </c>
      <c r="B504" s="9" t="s">
        <v>590</v>
      </c>
      <c r="C504" s="125" t="s">
        <v>33</v>
      </c>
      <c r="D504" s="207">
        <v>10.622999999999999</v>
      </c>
      <c r="E504" s="125" t="s">
        <v>34</v>
      </c>
      <c r="F504" s="260"/>
      <c r="G504" s="260"/>
      <c r="H504" s="260"/>
    </row>
    <row r="505" spans="1:8" s="52" customFormat="1">
      <c r="A505" s="18" t="s">
        <v>591</v>
      </c>
      <c r="B505" s="9" t="s">
        <v>591</v>
      </c>
      <c r="C505" s="125" t="s">
        <v>33</v>
      </c>
      <c r="D505" s="207">
        <v>130.98500000000001</v>
      </c>
      <c r="E505" s="125" t="s">
        <v>34</v>
      </c>
      <c r="F505" s="260"/>
      <c r="G505" s="260"/>
      <c r="H505" s="260"/>
    </row>
    <row r="506" spans="1:8" s="52" customFormat="1">
      <c r="A506" s="18" t="s">
        <v>592</v>
      </c>
      <c r="B506" s="9" t="s">
        <v>592</v>
      </c>
      <c r="C506" s="125" t="s">
        <v>33</v>
      </c>
      <c r="D506" s="207">
        <v>56.247999999999998</v>
      </c>
      <c r="E506" s="125" t="s">
        <v>34</v>
      </c>
      <c r="F506" s="260"/>
      <c r="G506" s="260"/>
      <c r="H506" s="260"/>
    </row>
    <row r="507" spans="1:8" s="52" customFormat="1">
      <c r="A507" s="18" t="s">
        <v>593</v>
      </c>
      <c r="B507" s="9" t="s">
        <v>593</v>
      </c>
      <c r="C507" s="125" t="s">
        <v>33</v>
      </c>
      <c r="D507" s="207">
        <v>12.374000000000001</v>
      </c>
      <c r="E507" s="125" t="s">
        <v>34</v>
      </c>
      <c r="F507" s="260"/>
      <c r="G507" s="260"/>
      <c r="H507" s="260"/>
    </row>
    <row r="508" spans="1:8" s="52" customFormat="1">
      <c r="A508" s="18" t="s">
        <v>594</v>
      </c>
      <c r="B508" s="9" t="s">
        <v>594</v>
      </c>
      <c r="C508" s="125" t="s">
        <v>33</v>
      </c>
      <c r="D508" s="207">
        <v>0.75700000000000001</v>
      </c>
      <c r="E508" s="125" t="s">
        <v>34</v>
      </c>
      <c r="F508" s="260"/>
      <c r="G508" s="260"/>
      <c r="H508" s="260"/>
    </row>
    <row r="509" spans="1:8" s="52" customFormat="1">
      <c r="A509" s="18" t="s">
        <v>595</v>
      </c>
      <c r="B509" s="9" t="s">
        <v>595</v>
      </c>
      <c r="C509" s="125" t="s">
        <v>33</v>
      </c>
      <c r="D509" s="207">
        <v>7.4770000000000003</v>
      </c>
      <c r="E509" s="125" t="s">
        <v>34</v>
      </c>
      <c r="F509" s="260"/>
      <c r="G509" s="260"/>
      <c r="H509" s="260"/>
    </row>
    <row r="510" spans="1:8" s="52" customFormat="1" ht="31.5">
      <c r="A510" s="18" t="s">
        <v>596</v>
      </c>
      <c r="B510" s="9" t="s">
        <v>596</v>
      </c>
      <c r="C510" s="125" t="s">
        <v>33</v>
      </c>
      <c r="D510" s="207">
        <v>5.3090000000000002</v>
      </c>
      <c r="E510" s="125" t="s">
        <v>34</v>
      </c>
      <c r="F510" s="260"/>
      <c r="G510" s="260"/>
      <c r="H510" s="260"/>
    </row>
    <row r="511" spans="1:8" s="52" customFormat="1" ht="31.5">
      <c r="A511" s="18" t="s">
        <v>597</v>
      </c>
      <c r="B511" s="9" t="s">
        <v>597</v>
      </c>
      <c r="C511" s="125" t="s">
        <v>33</v>
      </c>
      <c r="D511" s="207">
        <v>9.5739999999999998</v>
      </c>
      <c r="E511" s="125" t="s">
        <v>34</v>
      </c>
      <c r="F511" s="260"/>
      <c r="G511" s="260"/>
      <c r="H511" s="260"/>
    </row>
    <row r="512" spans="1:8" s="52" customFormat="1">
      <c r="A512" s="18" t="s">
        <v>598</v>
      </c>
      <c r="B512" s="9" t="s">
        <v>598</v>
      </c>
      <c r="C512" s="125" t="s">
        <v>33</v>
      </c>
      <c r="D512" s="207">
        <v>23.292000000000002</v>
      </c>
      <c r="E512" s="125" t="s">
        <v>34</v>
      </c>
      <c r="F512" s="260"/>
      <c r="G512" s="260"/>
      <c r="H512" s="260"/>
    </row>
    <row r="513" spans="1:8" s="52" customFormat="1">
      <c r="A513" s="18" t="s">
        <v>599</v>
      </c>
      <c r="B513" s="9" t="s">
        <v>599</v>
      </c>
      <c r="C513" s="125" t="s">
        <v>33</v>
      </c>
      <c r="D513" s="207">
        <v>0.54300000000000004</v>
      </c>
      <c r="E513" s="125" t="s">
        <v>34</v>
      </c>
      <c r="F513" s="260"/>
      <c r="G513" s="260"/>
      <c r="H513" s="260"/>
    </row>
    <row r="514" spans="1:8" s="52" customFormat="1">
      <c r="A514" s="18" t="s">
        <v>600</v>
      </c>
      <c r="B514" s="9" t="s">
        <v>600</v>
      </c>
      <c r="C514" s="125" t="s">
        <v>33</v>
      </c>
      <c r="D514" s="207">
        <v>2.452</v>
      </c>
      <c r="E514" s="125" t="s">
        <v>34</v>
      </c>
      <c r="F514" s="260"/>
      <c r="G514" s="260"/>
      <c r="H514" s="260"/>
    </row>
    <row r="515" spans="1:8" s="52" customFormat="1">
      <c r="A515" s="18" t="s">
        <v>601</v>
      </c>
      <c r="B515" s="9" t="s">
        <v>601</v>
      </c>
      <c r="C515" s="125" t="s">
        <v>33</v>
      </c>
      <c r="D515" s="207">
        <v>2.2959999999999998</v>
      </c>
      <c r="E515" s="125" t="s">
        <v>34</v>
      </c>
      <c r="F515" s="260"/>
      <c r="G515" s="260"/>
      <c r="H515" s="260"/>
    </row>
    <row r="516" spans="1:8" s="52" customFormat="1">
      <c r="A516" s="18" t="s">
        <v>602</v>
      </c>
      <c r="B516" s="9" t="s">
        <v>602</v>
      </c>
      <c r="C516" s="125" t="s">
        <v>33</v>
      </c>
      <c r="D516" s="207">
        <v>6.0789999999999997</v>
      </c>
      <c r="E516" s="125" t="s">
        <v>34</v>
      </c>
      <c r="F516" s="260"/>
      <c r="G516" s="260"/>
      <c r="H516" s="260"/>
    </row>
    <row r="517" spans="1:8" s="52" customFormat="1">
      <c r="A517" s="18" t="s">
        <v>603</v>
      </c>
      <c r="B517" s="9" t="s">
        <v>603</v>
      </c>
      <c r="C517" s="125" t="s">
        <v>33</v>
      </c>
      <c r="D517" s="207">
        <v>4.2859999999999996</v>
      </c>
      <c r="E517" s="125" t="s">
        <v>34</v>
      </c>
      <c r="F517" s="260"/>
      <c r="G517" s="260"/>
      <c r="H517" s="260"/>
    </row>
    <row r="518" spans="1:8" s="52" customFormat="1">
      <c r="A518" s="18" t="s">
        <v>604</v>
      </c>
      <c r="B518" s="9" t="s">
        <v>604</v>
      </c>
      <c r="C518" s="125" t="s">
        <v>33</v>
      </c>
      <c r="D518" s="207">
        <v>18.905000000000001</v>
      </c>
      <c r="E518" s="125" t="s">
        <v>34</v>
      </c>
      <c r="F518" s="260"/>
      <c r="G518" s="260"/>
      <c r="H518" s="260"/>
    </row>
    <row r="519" spans="1:8" s="52" customFormat="1">
      <c r="A519" s="18" t="s">
        <v>605</v>
      </c>
      <c r="B519" s="9" t="s">
        <v>605</v>
      </c>
      <c r="C519" s="125" t="s">
        <v>33</v>
      </c>
      <c r="D519" s="208">
        <v>11.112</v>
      </c>
      <c r="E519" s="125" t="s">
        <v>34</v>
      </c>
      <c r="F519" s="260"/>
      <c r="G519" s="260"/>
      <c r="H519" s="260"/>
    </row>
    <row r="520" spans="1:8" s="52" customFormat="1">
      <c r="A520" s="18" t="s">
        <v>606</v>
      </c>
      <c r="B520" s="9" t="s">
        <v>606</v>
      </c>
      <c r="C520" s="125" t="s">
        <v>33</v>
      </c>
      <c r="D520" s="209">
        <v>12.196</v>
      </c>
      <c r="E520" s="125" t="s">
        <v>34</v>
      </c>
      <c r="F520" s="260"/>
      <c r="G520" s="260"/>
      <c r="H520" s="260"/>
    </row>
    <row r="521" spans="1:8" s="52" customFormat="1">
      <c r="A521" s="18" t="s">
        <v>607</v>
      </c>
      <c r="B521" s="9" t="s">
        <v>607</v>
      </c>
      <c r="C521" s="125" t="s">
        <v>33</v>
      </c>
      <c r="D521" s="209">
        <v>77.096000000000004</v>
      </c>
      <c r="E521" s="125" t="s">
        <v>34</v>
      </c>
      <c r="F521" s="260"/>
      <c r="G521" s="260"/>
      <c r="H521" s="260"/>
    </row>
    <row r="522" spans="1:8" s="52" customFormat="1">
      <c r="A522" s="18" t="s">
        <v>608</v>
      </c>
      <c r="B522" s="9" t="s">
        <v>608</v>
      </c>
      <c r="C522" s="125" t="s">
        <v>33</v>
      </c>
      <c r="D522" s="209">
        <v>0.33400000000000002</v>
      </c>
      <c r="E522" s="125" t="s">
        <v>34</v>
      </c>
      <c r="F522" s="260"/>
      <c r="G522" s="260"/>
      <c r="H522" s="260"/>
    </row>
    <row r="523" spans="1:8" s="52" customFormat="1">
      <c r="A523" s="18" t="s">
        <v>609</v>
      </c>
      <c r="B523" s="9" t="s">
        <v>609</v>
      </c>
      <c r="C523" s="125" t="s">
        <v>33</v>
      </c>
      <c r="D523" s="209">
        <v>2.1989999999999998</v>
      </c>
      <c r="E523" s="125" t="s">
        <v>34</v>
      </c>
      <c r="F523" s="260"/>
      <c r="G523" s="260"/>
      <c r="H523" s="260"/>
    </row>
    <row r="524" spans="1:8" s="52" customFormat="1">
      <c r="A524" s="18" t="s">
        <v>610</v>
      </c>
      <c r="B524" s="9" t="s">
        <v>610</v>
      </c>
      <c r="C524" s="125" t="s">
        <v>33</v>
      </c>
      <c r="D524" s="209">
        <v>27.244</v>
      </c>
      <c r="E524" s="125" t="s">
        <v>34</v>
      </c>
      <c r="F524" s="260"/>
      <c r="G524" s="260"/>
      <c r="H524" s="260"/>
    </row>
    <row r="525" spans="1:8" s="52" customFormat="1">
      <c r="A525" s="18" t="s">
        <v>611</v>
      </c>
      <c r="B525" s="9" t="s">
        <v>611</v>
      </c>
      <c r="C525" s="125" t="s">
        <v>33</v>
      </c>
      <c r="D525" s="209">
        <v>3.6640000000000001</v>
      </c>
      <c r="E525" s="125" t="s">
        <v>34</v>
      </c>
      <c r="F525" s="260"/>
      <c r="G525" s="260"/>
      <c r="H525" s="260"/>
    </row>
    <row r="526" spans="1:8" s="52" customFormat="1">
      <c r="A526" s="18" t="s">
        <v>612</v>
      </c>
      <c r="B526" s="9" t="s">
        <v>612</v>
      </c>
      <c r="C526" s="125" t="s">
        <v>33</v>
      </c>
      <c r="D526" s="209">
        <v>8.9339999999999993</v>
      </c>
      <c r="E526" s="125" t="s">
        <v>34</v>
      </c>
      <c r="F526" s="260"/>
      <c r="G526" s="260"/>
      <c r="H526" s="260"/>
    </row>
    <row r="527" spans="1:8" s="52" customFormat="1">
      <c r="A527" s="18" t="s">
        <v>613</v>
      </c>
      <c r="B527" s="9" t="s">
        <v>613</v>
      </c>
      <c r="C527" s="125" t="s">
        <v>33</v>
      </c>
      <c r="D527" s="209">
        <v>5.75</v>
      </c>
      <c r="E527" s="125" t="s">
        <v>34</v>
      </c>
      <c r="F527" s="260"/>
      <c r="G527" s="260"/>
      <c r="H527" s="260"/>
    </row>
    <row r="528" spans="1:8" s="52" customFormat="1">
      <c r="A528" s="18" t="s">
        <v>614</v>
      </c>
      <c r="B528" s="9" t="s">
        <v>614</v>
      </c>
      <c r="C528" s="125" t="s">
        <v>33</v>
      </c>
      <c r="D528" s="209">
        <v>3.9420000000000002</v>
      </c>
      <c r="E528" s="125" t="s">
        <v>34</v>
      </c>
      <c r="F528" s="260"/>
      <c r="G528" s="260"/>
      <c r="H528" s="260"/>
    </row>
    <row r="529" spans="1:8" s="52" customFormat="1">
      <c r="A529" s="18" t="s">
        <v>615</v>
      </c>
      <c r="B529" s="9" t="s">
        <v>615</v>
      </c>
      <c r="C529" s="125" t="s">
        <v>33</v>
      </c>
      <c r="D529" s="209">
        <v>42.366999999999997</v>
      </c>
      <c r="E529" s="125" t="s">
        <v>34</v>
      </c>
      <c r="F529" s="260"/>
      <c r="G529" s="260"/>
      <c r="H529" s="260"/>
    </row>
    <row r="530" spans="1:8" s="52" customFormat="1">
      <c r="A530" s="18" t="s">
        <v>616</v>
      </c>
      <c r="B530" s="9" t="s">
        <v>616</v>
      </c>
      <c r="C530" s="125" t="s">
        <v>33</v>
      </c>
      <c r="D530" s="209">
        <v>1.6080000000000001</v>
      </c>
      <c r="E530" s="125" t="s">
        <v>34</v>
      </c>
      <c r="F530" s="260"/>
      <c r="G530" s="260"/>
      <c r="H530" s="260"/>
    </row>
    <row r="531" spans="1:8" s="52" customFormat="1">
      <c r="A531" s="18" t="s">
        <v>617</v>
      </c>
      <c r="B531" s="9" t="s">
        <v>617</v>
      </c>
      <c r="C531" s="125" t="s">
        <v>33</v>
      </c>
      <c r="D531" s="209">
        <v>13.153</v>
      </c>
      <c r="E531" s="125" t="s">
        <v>34</v>
      </c>
      <c r="F531" s="260"/>
      <c r="G531" s="260"/>
      <c r="H531" s="260"/>
    </row>
    <row r="532" spans="1:8" s="52" customFormat="1">
      <c r="A532" s="18" t="s">
        <v>618</v>
      </c>
      <c r="B532" s="9" t="s">
        <v>618</v>
      </c>
      <c r="C532" s="125" t="s">
        <v>33</v>
      </c>
      <c r="D532" s="208">
        <v>9.1920000000000002</v>
      </c>
      <c r="E532" s="125" t="s">
        <v>34</v>
      </c>
      <c r="F532" s="260"/>
      <c r="G532" s="260"/>
      <c r="H532" s="260"/>
    </row>
    <row r="533" spans="1:8" s="52" customFormat="1" ht="31.5">
      <c r="A533" s="18" t="s">
        <v>619</v>
      </c>
      <c r="B533" s="9" t="s">
        <v>619</v>
      </c>
      <c r="C533" s="125" t="s">
        <v>33</v>
      </c>
      <c r="D533" s="208">
        <v>19.196999999999999</v>
      </c>
      <c r="E533" s="125" t="s">
        <v>34</v>
      </c>
      <c r="F533" s="260"/>
      <c r="G533" s="260"/>
      <c r="H533" s="260"/>
    </row>
    <row r="534" spans="1:8" s="52" customFormat="1">
      <c r="A534" s="18" t="s">
        <v>620</v>
      </c>
      <c r="B534" s="9" t="s">
        <v>620</v>
      </c>
      <c r="C534" s="125" t="s">
        <v>33</v>
      </c>
      <c r="D534" s="208">
        <v>3.2330000000000001</v>
      </c>
      <c r="E534" s="125" t="s">
        <v>34</v>
      </c>
      <c r="F534" s="260"/>
      <c r="G534" s="260"/>
      <c r="H534" s="260"/>
    </row>
    <row r="535" spans="1:8" s="52" customFormat="1">
      <c r="A535" s="18" t="s">
        <v>621</v>
      </c>
      <c r="B535" s="9" t="s">
        <v>621</v>
      </c>
      <c r="C535" s="125" t="s">
        <v>33</v>
      </c>
      <c r="D535" s="208">
        <v>1.8580000000000001</v>
      </c>
      <c r="E535" s="125" t="s">
        <v>34</v>
      </c>
      <c r="F535" s="260"/>
      <c r="G535" s="260"/>
      <c r="H535" s="260"/>
    </row>
    <row r="536" spans="1:8" s="52" customFormat="1" ht="31.5">
      <c r="A536" s="18" t="s">
        <v>622</v>
      </c>
      <c r="B536" s="9" t="s">
        <v>622</v>
      </c>
      <c r="C536" s="125" t="s">
        <v>33</v>
      </c>
      <c r="D536" s="208">
        <v>100.496</v>
      </c>
      <c r="E536" s="125" t="s">
        <v>34</v>
      </c>
      <c r="F536" s="260"/>
      <c r="G536" s="260"/>
      <c r="H536" s="260"/>
    </row>
    <row r="537" spans="1:8" s="52" customFormat="1">
      <c r="A537" s="18" t="s">
        <v>623</v>
      </c>
      <c r="B537" s="9" t="s">
        <v>623</v>
      </c>
      <c r="C537" s="125" t="s">
        <v>33</v>
      </c>
      <c r="D537" s="208">
        <v>76.239000000000004</v>
      </c>
      <c r="E537" s="125" t="s">
        <v>34</v>
      </c>
      <c r="F537" s="260"/>
      <c r="G537" s="260"/>
      <c r="H537" s="260"/>
    </row>
    <row r="538" spans="1:8" s="52" customFormat="1">
      <c r="A538" s="18" t="s">
        <v>624</v>
      </c>
      <c r="B538" s="9" t="s">
        <v>624</v>
      </c>
      <c r="C538" s="125" t="s">
        <v>33</v>
      </c>
      <c r="D538" s="208">
        <v>8.8059999999999992</v>
      </c>
      <c r="E538" s="125" t="s">
        <v>34</v>
      </c>
      <c r="F538" s="260"/>
      <c r="G538" s="260"/>
      <c r="H538" s="260"/>
    </row>
    <row r="539" spans="1:8" s="52" customFormat="1">
      <c r="A539" s="18" t="s">
        <v>625</v>
      </c>
      <c r="B539" s="9" t="s">
        <v>625</v>
      </c>
      <c r="C539" s="125" t="s">
        <v>33</v>
      </c>
      <c r="D539" s="208">
        <v>4.4720000000000004</v>
      </c>
      <c r="E539" s="125" t="s">
        <v>34</v>
      </c>
      <c r="F539" s="260"/>
      <c r="G539" s="260"/>
      <c r="H539" s="260"/>
    </row>
    <row r="540" spans="1:8" s="52" customFormat="1">
      <c r="A540" s="18" t="s">
        <v>626</v>
      </c>
      <c r="B540" s="9" t="s">
        <v>626</v>
      </c>
      <c r="C540" s="125" t="s">
        <v>33</v>
      </c>
      <c r="D540" s="207">
        <v>13.932</v>
      </c>
      <c r="E540" s="125" t="s">
        <v>34</v>
      </c>
      <c r="F540" s="260"/>
      <c r="G540" s="260"/>
      <c r="H540" s="260"/>
    </row>
    <row r="541" spans="1:8" s="52" customFormat="1">
      <c r="A541" s="18" t="s">
        <v>627</v>
      </c>
      <c r="B541" s="9" t="s">
        <v>627</v>
      </c>
      <c r="C541" s="125" t="s">
        <v>33</v>
      </c>
      <c r="D541" s="207">
        <v>6.1459999999999999</v>
      </c>
      <c r="E541" s="125" t="s">
        <v>34</v>
      </c>
      <c r="F541" s="260"/>
      <c r="G541" s="260"/>
      <c r="H541" s="260"/>
    </row>
    <row r="542" spans="1:8" s="52" customFormat="1">
      <c r="A542" s="18" t="s">
        <v>628</v>
      </c>
      <c r="B542" s="9" t="s">
        <v>628</v>
      </c>
      <c r="C542" s="125" t="s">
        <v>33</v>
      </c>
      <c r="D542" s="207">
        <v>5.782</v>
      </c>
      <c r="E542" s="125" t="s">
        <v>34</v>
      </c>
      <c r="F542" s="260"/>
      <c r="G542" s="260"/>
      <c r="H542" s="260"/>
    </row>
    <row r="543" spans="1:8" s="52" customFormat="1">
      <c r="A543" s="18" t="s">
        <v>629</v>
      </c>
      <c r="B543" s="9" t="s">
        <v>629</v>
      </c>
      <c r="C543" s="125" t="s">
        <v>33</v>
      </c>
      <c r="D543" s="207">
        <v>3.5459999999999998</v>
      </c>
      <c r="E543" s="125" t="s">
        <v>34</v>
      </c>
      <c r="F543" s="260"/>
      <c r="G543" s="260"/>
      <c r="H543" s="260"/>
    </row>
    <row r="544" spans="1:8" s="52" customFormat="1">
      <c r="A544" s="18" t="s">
        <v>630</v>
      </c>
      <c r="B544" s="9" t="s">
        <v>630</v>
      </c>
      <c r="C544" s="125" t="s">
        <v>33</v>
      </c>
      <c r="D544" s="207">
        <v>17.581</v>
      </c>
      <c r="E544" s="125" t="s">
        <v>34</v>
      </c>
      <c r="F544" s="260"/>
      <c r="G544" s="260"/>
      <c r="H544" s="260"/>
    </row>
    <row r="545" spans="1:8" s="52" customFormat="1">
      <c r="A545" s="18" t="s">
        <v>631</v>
      </c>
      <c r="B545" s="9" t="s">
        <v>631</v>
      </c>
      <c r="C545" s="125" t="s">
        <v>33</v>
      </c>
      <c r="D545" s="207">
        <v>37.305999999999997</v>
      </c>
      <c r="E545" s="125" t="s">
        <v>34</v>
      </c>
      <c r="F545" s="260"/>
      <c r="G545" s="260"/>
      <c r="H545" s="260"/>
    </row>
    <row r="546" spans="1:8" s="52" customFormat="1">
      <c r="A546" s="18" t="s">
        <v>632</v>
      </c>
      <c r="B546" s="9" t="s">
        <v>632</v>
      </c>
      <c r="C546" s="125" t="s">
        <v>33</v>
      </c>
      <c r="D546" s="207">
        <v>71.498000000000005</v>
      </c>
      <c r="E546" s="125" t="s">
        <v>34</v>
      </c>
      <c r="F546" s="260"/>
      <c r="G546" s="260"/>
      <c r="H546" s="260"/>
    </row>
    <row r="547" spans="1:8" s="52" customFormat="1">
      <c r="A547" s="18" t="s">
        <v>633</v>
      </c>
      <c r="B547" s="9" t="s">
        <v>633</v>
      </c>
      <c r="C547" s="125" t="s">
        <v>33</v>
      </c>
      <c r="D547" s="207">
        <v>23.702999999999999</v>
      </c>
      <c r="E547" s="125" t="s">
        <v>34</v>
      </c>
      <c r="F547" s="260"/>
      <c r="G547" s="260"/>
      <c r="H547" s="260"/>
    </row>
    <row r="548" spans="1:8" s="52" customFormat="1">
      <c r="A548" s="18" t="s">
        <v>634</v>
      </c>
      <c r="B548" s="9" t="s">
        <v>634</v>
      </c>
      <c r="C548" s="125" t="s">
        <v>33</v>
      </c>
      <c r="D548" s="207">
        <v>0.80100000000000005</v>
      </c>
      <c r="E548" s="125" t="s">
        <v>34</v>
      </c>
      <c r="F548" s="260"/>
      <c r="G548" s="260"/>
      <c r="H548" s="260"/>
    </row>
    <row r="549" spans="1:8" s="52" customFormat="1">
      <c r="A549" s="18" t="s">
        <v>635</v>
      </c>
      <c r="B549" s="9" t="s">
        <v>635</v>
      </c>
      <c r="C549" s="125" t="s">
        <v>33</v>
      </c>
      <c r="D549" s="207">
        <v>2.6909999999999998</v>
      </c>
      <c r="E549" s="125" t="s">
        <v>34</v>
      </c>
      <c r="F549" s="260"/>
      <c r="G549" s="260"/>
      <c r="H549" s="260"/>
    </row>
    <row r="550" spans="1:8" s="52" customFormat="1">
      <c r="A550" s="18" t="s">
        <v>636</v>
      </c>
      <c r="B550" s="9" t="s">
        <v>636</v>
      </c>
      <c r="C550" s="125" t="s">
        <v>33</v>
      </c>
      <c r="D550" s="207">
        <v>1.55</v>
      </c>
      <c r="E550" s="125" t="s">
        <v>34</v>
      </c>
      <c r="F550" s="260"/>
      <c r="G550" s="260"/>
      <c r="H550" s="260"/>
    </row>
    <row r="551" spans="1:8" s="52" customFormat="1">
      <c r="A551" s="18" t="s">
        <v>637</v>
      </c>
      <c r="B551" s="9" t="s">
        <v>637</v>
      </c>
      <c r="C551" s="125" t="s">
        <v>33</v>
      </c>
      <c r="D551" s="207">
        <v>2.6850000000000001</v>
      </c>
      <c r="E551" s="125" t="s">
        <v>34</v>
      </c>
      <c r="F551" s="260"/>
      <c r="G551" s="260"/>
      <c r="H551" s="260"/>
    </row>
    <row r="552" spans="1:8" s="52" customFormat="1">
      <c r="A552" s="18" t="s">
        <v>638</v>
      </c>
      <c r="B552" s="9" t="s">
        <v>638</v>
      </c>
      <c r="C552" s="125" t="s">
        <v>33</v>
      </c>
      <c r="D552" s="207">
        <v>3.62</v>
      </c>
      <c r="E552" s="125" t="s">
        <v>34</v>
      </c>
      <c r="F552" s="260"/>
      <c r="G552" s="260"/>
      <c r="H552" s="260"/>
    </row>
    <row r="553" spans="1:8" s="52" customFormat="1">
      <c r="A553" s="18" t="s">
        <v>639</v>
      </c>
      <c r="B553" s="9" t="s">
        <v>639</v>
      </c>
      <c r="C553" s="125" t="s">
        <v>33</v>
      </c>
      <c r="D553" s="207">
        <v>2.875</v>
      </c>
      <c r="E553" s="125" t="s">
        <v>34</v>
      </c>
      <c r="F553" s="260"/>
      <c r="G553" s="260"/>
      <c r="H553" s="260"/>
    </row>
    <row r="554" spans="1:8" s="52" customFormat="1">
      <c r="A554" s="18" t="s">
        <v>640</v>
      </c>
      <c r="B554" s="9" t="s">
        <v>640</v>
      </c>
      <c r="C554" s="125" t="s">
        <v>33</v>
      </c>
      <c r="D554" s="207">
        <v>49.914000000000001</v>
      </c>
      <c r="E554" s="125" t="s">
        <v>34</v>
      </c>
      <c r="F554" s="260"/>
      <c r="G554" s="260"/>
      <c r="H554" s="260"/>
    </row>
    <row r="555" spans="1:8" s="52" customFormat="1">
      <c r="A555" s="18" t="s">
        <v>641</v>
      </c>
      <c r="B555" s="9" t="s">
        <v>641</v>
      </c>
      <c r="C555" s="125" t="s">
        <v>33</v>
      </c>
      <c r="D555" s="207">
        <v>32.787999999999997</v>
      </c>
      <c r="E555" s="125" t="s">
        <v>34</v>
      </c>
      <c r="F555" s="260"/>
      <c r="G555" s="260"/>
      <c r="H555" s="260"/>
    </row>
    <row r="556" spans="1:8" s="52" customFormat="1">
      <c r="A556" s="18" t="s">
        <v>642</v>
      </c>
      <c r="B556" s="9" t="s">
        <v>642</v>
      </c>
      <c r="C556" s="125" t="s">
        <v>33</v>
      </c>
      <c r="D556" s="207">
        <v>6.2569999999999997</v>
      </c>
      <c r="E556" s="125" t="s">
        <v>34</v>
      </c>
      <c r="F556" s="260"/>
      <c r="G556" s="260"/>
      <c r="H556" s="260"/>
    </row>
    <row r="557" spans="1:8" s="52" customFormat="1">
      <c r="A557" s="18" t="s">
        <v>643</v>
      </c>
      <c r="B557" s="9" t="s">
        <v>643</v>
      </c>
      <c r="C557" s="125" t="s">
        <v>33</v>
      </c>
      <c r="D557" s="207">
        <v>2.5310000000000001</v>
      </c>
      <c r="E557" s="125" t="s">
        <v>34</v>
      </c>
      <c r="F557" s="260"/>
      <c r="G557" s="260"/>
      <c r="H557" s="260"/>
    </row>
    <row r="558" spans="1:8" s="52" customFormat="1">
      <c r="A558" s="18" t="s">
        <v>644</v>
      </c>
      <c r="B558" s="9" t="s">
        <v>644</v>
      </c>
      <c r="C558" s="125" t="s">
        <v>33</v>
      </c>
      <c r="D558" s="207">
        <v>6.8339999999999996</v>
      </c>
      <c r="E558" s="125" t="s">
        <v>34</v>
      </c>
      <c r="F558" s="260"/>
      <c r="G558" s="260"/>
      <c r="H558" s="260"/>
    </row>
    <row r="559" spans="1:8" s="52" customFormat="1" ht="31.5">
      <c r="A559" s="18" t="s">
        <v>645</v>
      </c>
      <c r="B559" s="9" t="s">
        <v>645</v>
      </c>
      <c r="C559" s="125" t="s">
        <v>33</v>
      </c>
      <c r="D559" s="207">
        <v>2.0009999999999999</v>
      </c>
      <c r="E559" s="125" t="s">
        <v>34</v>
      </c>
      <c r="F559" s="260"/>
      <c r="G559" s="260"/>
      <c r="H559" s="260"/>
    </row>
    <row r="560" spans="1:8" s="52" customFormat="1">
      <c r="A560" s="18" t="s">
        <v>646</v>
      </c>
      <c r="B560" s="9" t="s">
        <v>646</v>
      </c>
      <c r="C560" s="125" t="s">
        <v>33</v>
      </c>
      <c r="D560" s="207">
        <v>11.227</v>
      </c>
      <c r="E560" s="125" t="s">
        <v>34</v>
      </c>
      <c r="F560" s="260"/>
      <c r="G560" s="260"/>
      <c r="H560" s="260"/>
    </row>
    <row r="561" spans="1:8" s="52" customFormat="1">
      <c r="A561" s="18" t="s">
        <v>647</v>
      </c>
      <c r="B561" s="9" t="s">
        <v>647</v>
      </c>
      <c r="C561" s="125" t="s">
        <v>33</v>
      </c>
      <c r="D561" s="207">
        <v>3.47</v>
      </c>
      <c r="E561" s="125" t="s">
        <v>34</v>
      </c>
      <c r="F561" s="260"/>
      <c r="G561" s="260"/>
      <c r="H561" s="260"/>
    </row>
    <row r="562" spans="1:8" s="52" customFormat="1">
      <c r="A562" s="18" t="s">
        <v>648</v>
      </c>
      <c r="B562" s="9" t="s">
        <v>648</v>
      </c>
      <c r="C562" s="125" t="s">
        <v>33</v>
      </c>
      <c r="D562" s="207">
        <v>12.308999999999999</v>
      </c>
      <c r="E562" s="125" t="s">
        <v>34</v>
      </c>
      <c r="F562" s="260"/>
      <c r="G562" s="260"/>
      <c r="H562" s="260"/>
    </row>
    <row r="563" spans="1:8" s="52" customFormat="1">
      <c r="A563" s="18" t="s">
        <v>649</v>
      </c>
      <c r="B563" s="9" t="s">
        <v>649</v>
      </c>
      <c r="C563" s="125" t="s">
        <v>33</v>
      </c>
      <c r="D563" s="207">
        <v>1.849</v>
      </c>
      <c r="E563" s="125" t="s">
        <v>34</v>
      </c>
      <c r="F563" s="260"/>
      <c r="G563" s="260"/>
      <c r="H563" s="260"/>
    </row>
    <row r="564" spans="1:8" s="52" customFormat="1">
      <c r="A564" s="18" t="s">
        <v>650</v>
      </c>
      <c r="B564" s="9" t="s">
        <v>650</v>
      </c>
      <c r="C564" s="125" t="s">
        <v>33</v>
      </c>
      <c r="D564" s="207">
        <v>17.472000000000001</v>
      </c>
      <c r="E564" s="125" t="s">
        <v>34</v>
      </c>
      <c r="F564" s="260"/>
      <c r="G564" s="260"/>
      <c r="H564" s="260"/>
    </row>
    <row r="565" spans="1:8" s="52" customFormat="1">
      <c r="A565" s="18" t="s">
        <v>651</v>
      </c>
      <c r="B565" s="9" t="s">
        <v>651</v>
      </c>
      <c r="C565" s="125" t="s">
        <v>33</v>
      </c>
      <c r="D565" s="207">
        <v>4.407</v>
      </c>
      <c r="E565" s="125" t="s">
        <v>34</v>
      </c>
      <c r="F565" s="260"/>
      <c r="G565" s="260"/>
      <c r="H565" s="260"/>
    </row>
    <row r="566" spans="1:8" s="52" customFormat="1">
      <c r="A566" s="18" t="s">
        <v>652</v>
      </c>
      <c r="B566" s="9" t="s">
        <v>652</v>
      </c>
      <c r="C566" s="125" t="s">
        <v>33</v>
      </c>
      <c r="D566" s="207">
        <v>5.74</v>
      </c>
      <c r="E566" s="125" t="s">
        <v>34</v>
      </c>
      <c r="F566" s="260"/>
      <c r="G566" s="260"/>
      <c r="H566" s="260"/>
    </row>
    <row r="567" spans="1:8" s="52" customFormat="1" ht="31.5">
      <c r="A567" s="18" t="s">
        <v>653</v>
      </c>
      <c r="B567" s="9" t="s">
        <v>653</v>
      </c>
      <c r="C567" s="125" t="s">
        <v>33</v>
      </c>
      <c r="D567" s="207">
        <v>68.138999999999996</v>
      </c>
      <c r="E567" s="125" t="s">
        <v>34</v>
      </c>
      <c r="F567" s="260"/>
      <c r="G567" s="260"/>
      <c r="H567" s="260"/>
    </row>
    <row r="568" spans="1:8" s="52" customFormat="1">
      <c r="A568" s="18" t="s">
        <v>654</v>
      </c>
      <c r="B568" s="9" t="s">
        <v>654</v>
      </c>
      <c r="C568" s="125" t="s">
        <v>33</v>
      </c>
      <c r="D568" s="207">
        <v>18.510000000000002</v>
      </c>
      <c r="E568" s="125" t="s">
        <v>34</v>
      </c>
      <c r="F568" s="260"/>
      <c r="G568" s="260"/>
      <c r="H568" s="260"/>
    </row>
    <row r="569" spans="1:8" s="52" customFormat="1">
      <c r="A569" s="18" t="s">
        <v>655</v>
      </c>
      <c r="B569" s="9" t="s">
        <v>655</v>
      </c>
      <c r="C569" s="125" t="s">
        <v>33</v>
      </c>
      <c r="D569" s="207">
        <v>46.448</v>
      </c>
      <c r="E569" s="125" t="s">
        <v>34</v>
      </c>
      <c r="F569" s="260"/>
      <c r="G569" s="260"/>
      <c r="H569" s="260"/>
    </row>
    <row r="570" spans="1:8" s="52" customFormat="1">
      <c r="A570" s="18" t="s">
        <v>656</v>
      </c>
      <c r="B570" s="9" t="s">
        <v>656</v>
      </c>
      <c r="C570" s="125" t="s">
        <v>33</v>
      </c>
      <c r="D570" s="207">
        <v>40.616999999999997</v>
      </c>
      <c r="E570" s="125" t="s">
        <v>34</v>
      </c>
      <c r="F570" s="260"/>
      <c r="G570" s="260"/>
      <c r="H570" s="260"/>
    </row>
    <row r="571" spans="1:8" s="52" customFormat="1">
      <c r="A571" s="18" t="s">
        <v>657</v>
      </c>
      <c r="B571" s="9" t="s">
        <v>657</v>
      </c>
      <c r="C571" s="125" t="s">
        <v>33</v>
      </c>
      <c r="D571" s="207">
        <v>98.635000000000005</v>
      </c>
      <c r="E571" s="125" t="s">
        <v>34</v>
      </c>
      <c r="F571" s="260"/>
      <c r="G571" s="260"/>
      <c r="H571" s="260"/>
    </row>
    <row r="572" spans="1:8" s="52" customFormat="1">
      <c r="A572" s="18" t="s">
        <v>658</v>
      </c>
      <c r="B572" s="9" t="s">
        <v>658</v>
      </c>
      <c r="C572" s="125" t="s">
        <v>33</v>
      </c>
      <c r="D572" s="207">
        <v>25.544</v>
      </c>
      <c r="E572" s="125" t="s">
        <v>34</v>
      </c>
      <c r="F572" s="260"/>
      <c r="G572" s="260"/>
      <c r="H572" s="260"/>
    </row>
    <row r="573" spans="1:8" s="52" customFormat="1">
      <c r="A573" s="18" t="s">
        <v>659</v>
      </c>
      <c r="B573" s="9" t="s">
        <v>659</v>
      </c>
      <c r="C573" s="125" t="s">
        <v>33</v>
      </c>
      <c r="D573" s="207">
        <v>14.907</v>
      </c>
      <c r="E573" s="125" t="s">
        <v>34</v>
      </c>
      <c r="F573" s="260"/>
      <c r="G573" s="260"/>
      <c r="H573" s="260"/>
    </row>
    <row r="574" spans="1:8" s="52" customFormat="1">
      <c r="A574" s="18" t="s">
        <v>660</v>
      </c>
      <c r="B574" s="9" t="s">
        <v>660</v>
      </c>
      <c r="C574" s="125" t="s">
        <v>33</v>
      </c>
      <c r="D574" s="207">
        <v>2.1429999999999998</v>
      </c>
      <c r="E574" s="125" t="s">
        <v>34</v>
      </c>
      <c r="F574" s="260"/>
      <c r="G574" s="260"/>
      <c r="H574" s="260"/>
    </row>
    <row r="575" spans="1:8" s="52" customFormat="1">
      <c r="A575" s="18" t="s">
        <v>661</v>
      </c>
      <c r="B575" s="9" t="s">
        <v>661</v>
      </c>
      <c r="C575" s="125" t="s">
        <v>33</v>
      </c>
      <c r="D575" s="207">
        <v>13.438000000000001</v>
      </c>
      <c r="E575" s="125" t="s">
        <v>34</v>
      </c>
      <c r="F575" s="260"/>
      <c r="G575" s="260"/>
      <c r="H575" s="260"/>
    </row>
    <row r="576" spans="1:8" s="52" customFormat="1">
      <c r="A576" s="18" t="s">
        <v>662</v>
      </c>
      <c r="B576" s="9" t="s">
        <v>662</v>
      </c>
      <c r="C576" s="125" t="s">
        <v>33</v>
      </c>
      <c r="D576" s="207">
        <v>5.0659999999999998</v>
      </c>
      <c r="E576" s="125" t="s">
        <v>34</v>
      </c>
      <c r="F576" s="260"/>
      <c r="G576" s="260"/>
      <c r="H576" s="260"/>
    </row>
    <row r="577" spans="1:8" s="52" customFormat="1">
      <c r="A577" s="18" t="s">
        <v>663</v>
      </c>
      <c r="B577" s="9" t="s">
        <v>663</v>
      </c>
      <c r="C577" s="125" t="s">
        <v>33</v>
      </c>
      <c r="D577" s="207">
        <v>1.0580000000000001</v>
      </c>
      <c r="E577" s="125" t="s">
        <v>34</v>
      </c>
      <c r="F577" s="260"/>
      <c r="G577" s="260"/>
      <c r="H577" s="260"/>
    </row>
    <row r="578" spans="1:8" s="52" customFormat="1">
      <c r="A578" s="18" t="s">
        <v>664</v>
      </c>
      <c r="B578" s="9" t="s">
        <v>664</v>
      </c>
      <c r="C578" s="125" t="s">
        <v>33</v>
      </c>
      <c r="D578" s="207">
        <v>39.258000000000003</v>
      </c>
      <c r="E578" s="125" t="s">
        <v>34</v>
      </c>
      <c r="F578" s="260"/>
      <c r="G578" s="260"/>
      <c r="H578" s="260"/>
    </row>
    <row r="579" spans="1:8" s="52" customFormat="1">
      <c r="A579" s="18" t="s">
        <v>665</v>
      </c>
      <c r="B579" s="9" t="s">
        <v>665</v>
      </c>
      <c r="C579" s="125" t="s">
        <v>33</v>
      </c>
      <c r="D579" s="207">
        <v>7.5789999999999997</v>
      </c>
      <c r="E579" s="125" t="s">
        <v>34</v>
      </c>
      <c r="F579" s="260"/>
      <c r="G579" s="260"/>
      <c r="H579" s="260"/>
    </row>
    <row r="580" spans="1:8" s="52" customFormat="1">
      <c r="A580" s="18" t="s">
        <v>666</v>
      </c>
      <c r="B580" s="9" t="s">
        <v>666</v>
      </c>
      <c r="C580" s="125" t="s">
        <v>33</v>
      </c>
      <c r="D580" s="207">
        <v>4.9740000000000002</v>
      </c>
      <c r="E580" s="125" t="s">
        <v>34</v>
      </c>
      <c r="F580" s="260"/>
      <c r="G580" s="260"/>
      <c r="H580" s="260"/>
    </row>
    <row r="581" spans="1:8" s="52" customFormat="1">
      <c r="A581" s="18" t="s">
        <v>667</v>
      </c>
      <c r="B581" s="9" t="s">
        <v>667</v>
      </c>
      <c r="C581" s="125" t="s">
        <v>33</v>
      </c>
      <c r="D581" s="207">
        <v>9.4469999999999992</v>
      </c>
      <c r="E581" s="125" t="s">
        <v>34</v>
      </c>
      <c r="F581" s="260"/>
      <c r="G581" s="260"/>
      <c r="H581" s="260"/>
    </row>
    <row r="582" spans="1:8" s="52" customFormat="1" ht="31.5">
      <c r="A582" s="10" t="s">
        <v>2236</v>
      </c>
      <c r="B582" s="102" t="s">
        <v>2236</v>
      </c>
      <c r="C582" s="125" t="s">
        <v>33</v>
      </c>
      <c r="D582" s="207">
        <v>3.2290000000000001</v>
      </c>
      <c r="E582" s="125" t="s">
        <v>34</v>
      </c>
      <c r="F582" s="260"/>
      <c r="G582" s="260"/>
      <c r="H582" s="260"/>
    </row>
    <row r="583" spans="1:8" s="53" customFormat="1" ht="31.5">
      <c r="A583" s="10" t="s">
        <v>2237</v>
      </c>
      <c r="B583" s="102" t="s">
        <v>2237</v>
      </c>
      <c r="C583" s="125" t="s">
        <v>33</v>
      </c>
      <c r="D583" s="207">
        <v>19.478000000000002</v>
      </c>
      <c r="E583" s="125" t="s">
        <v>34</v>
      </c>
      <c r="F583" s="260"/>
      <c r="G583" s="260"/>
      <c r="H583" s="260"/>
    </row>
    <row r="584" spans="1:8" s="52" customFormat="1" ht="31.5">
      <c r="A584" s="10" t="s">
        <v>2238</v>
      </c>
      <c r="B584" s="102" t="s">
        <v>2238</v>
      </c>
      <c r="C584" s="125" t="s">
        <v>33</v>
      </c>
      <c r="D584" s="207">
        <v>9.5340000000000007</v>
      </c>
      <c r="E584" s="125" t="s">
        <v>34</v>
      </c>
      <c r="F584" s="260"/>
      <c r="G584" s="260"/>
      <c r="H584" s="260"/>
    </row>
    <row r="585" spans="1:8" s="52" customFormat="1">
      <c r="A585" s="10" t="s">
        <v>2239</v>
      </c>
      <c r="B585" s="102" t="s">
        <v>2239</v>
      </c>
      <c r="C585" s="125" t="s">
        <v>33</v>
      </c>
      <c r="D585" s="207">
        <v>2.1760000000000002</v>
      </c>
      <c r="E585" s="125" t="s">
        <v>34</v>
      </c>
      <c r="F585" s="260"/>
      <c r="G585" s="260"/>
      <c r="H585" s="260"/>
    </row>
    <row r="586" spans="1:8" s="52" customFormat="1">
      <c r="A586" s="10" t="s">
        <v>2240</v>
      </c>
      <c r="B586" s="102" t="s">
        <v>2240</v>
      </c>
      <c r="C586" s="125" t="s">
        <v>33</v>
      </c>
      <c r="D586" s="207">
        <v>15.766</v>
      </c>
      <c r="E586" s="125" t="s">
        <v>34</v>
      </c>
      <c r="F586" s="260"/>
      <c r="G586" s="260"/>
      <c r="H586" s="260"/>
    </row>
    <row r="587" spans="1:8" s="52" customFormat="1">
      <c r="A587" s="10" t="s">
        <v>2241</v>
      </c>
      <c r="B587" s="102" t="s">
        <v>2241</v>
      </c>
      <c r="C587" s="125" t="s">
        <v>33</v>
      </c>
      <c r="D587" s="207">
        <v>1.75</v>
      </c>
      <c r="E587" s="125" t="s">
        <v>34</v>
      </c>
      <c r="F587" s="260"/>
      <c r="G587" s="260"/>
      <c r="H587" s="260"/>
    </row>
    <row r="588" spans="1:8" s="52" customFormat="1">
      <c r="A588" s="10" t="s">
        <v>2242</v>
      </c>
      <c r="B588" s="102" t="s">
        <v>2242</v>
      </c>
      <c r="C588" s="125" t="s">
        <v>33</v>
      </c>
      <c r="D588" s="207">
        <v>1.38</v>
      </c>
      <c r="E588" s="125" t="s">
        <v>34</v>
      </c>
      <c r="F588" s="260"/>
      <c r="G588" s="260"/>
      <c r="H588" s="260"/>
    </row>
    <row r="589" spans="1:8" s="52" customFormat="1">
      <c r="A589" s="10" t="s">
        <v>2243</v>
      </c>
      <c r="B589" s="102" t="s">
        <v>2243</v>
      </c>
      <c r="C589" s="125" t="s">
        <v>33</v>
      </c>
      <c r="D589" s="207">
        <v>38.478999999999999</v>
      </c>
      <c r="E589" s="125" t="s">
        <v>34</v>
      </c>
      <c r="F589" s="260"/>
      <c r="G589" s="260"/>
      <c r="H589" s="260"/>
    </row>
    <row r="590" spans="1:8" s="52" customFormat="1">
      <c r="A590" s="10" t="s">
        <v>2244</v>
      </c>
      <c r="B590" s="102" t="s">
        <v>2244</v>
      </c>
      <c r="C590" s="125" t="s">
        <v>33</v>
      </c>
      <c r="D590" s="207">
        <v>5.1589999999999998</v>
      </c>
      <c r="E590" s="125" t="s">
        <v>34</v>
      </c>
      <c r="F590" s="260"/>
      <c r="G590" s="260"/>
      <c r="H590" s="260"/>
    </row>
    <row r="591" spans="1:8" s="52" customFormat="1">
      <c r="A591" s="10" t="s">
        <v>2245</v>
      </c>
      <c r="B591" s="102" t="s">
        <v>2245</v>
      </c>
      <c r="C591" s="125" t="s">
        <v>33</v>
      </c>
      <c r="D591" s="207">
        <v>5.2480000000000002</v>
      </c>
      <c r="E591" s="125" t="s">
        <v>34</v>
      </c>
      <c r="F591" s="260"/>
      <c r="G591" s="260"/>
      <c r="H591" s="260"/>
    </row>
    <row r="592" spans="1:8" s="52" customFormat="1">
      <c r="A592" s="10" t="s">
        <v>2246</v>
      </c>
      <c r="B592" s="102" t="s">
        <v>2246</v>
      </c>
      <c r="C592" s="125" t="s">
        <v>33</v>
      </c>
      <c r="D592" s="207">
        <v>22.289000000000001</v>
      </c>
      <c r="E592" s="125" t="s">
        <v>34</v>
      </c>
      <c r="F592" s="260"/>
      <c r="G592" s="260"/>
      <c r="H592" s="260"/>
    </row>
    <row r="593" spans="1:8" s="52" customFormat="1">
      <c r="A593" s="10" t="s">
        <v>2247</v>
      </c>
      <c r="B593" s="102" t="s">
        <v>2247</v>
      </c>
      <c r="C593" s="125" t="s">
        <v>33</v>
      </c>
      <c r="D593" s="207">
        <v>2.073</v>
      </c>
      <c r="E593" s="125" t="s">
        <v>34</v>
      </c>
      <c r="F593" s="260"/>
      <c r="G593" s="260"/>
      <c r="H593" s="260"/>
    </row>
    <row r="594" spans="1:8" s="52" customFormat="1">
      <c r="A594" s="10" t="s">
        <v>2248</v>
      </c>
      <c r="B594" s="102" t="s">
        <v>2248</v>
      </c>
      <c r="C594" s="125" t="s">
        <v>33</v>
      </c>
      <c r="D594" s="207">
        <v>3.798</v>
      </c>
      <c r="E594" s="125" t="s">
        <v>34</v>
      </c>
      <c r="F594" s="260"/>
      <c r="G594" s="260"/>
      <c r="H594" s="260"/>
    </row>
    <row r="595" spans="1:8" s="52" customFormat="1">
      <c r="A595" s="10" t="s">
        <v>2249</v>
      </c>
      <c r="B595" s="102" t="s">
        <v>2249</v>
      </c>
      <c r="C595" s="125" t="s">
        <v>33</v>
      </c>
      <c r="D595" s="207">
        <v>1.633</v>
      </c>
      <c r="E595" s="125" t="s">
        <v>34</v>
      </c>
      <c r="F595" s="260"/>
      <c r="G595" s="260"/>
      <c r="H595" s="260"/>
    </row>
    <row r="596" spans="1:8" s="52" customFormat="1">
      <c r="A596" s="10" t="s">
        <v>607</v>
      </c>
      <c r="B596" s="102" t="s">
        <v>607</v>
      </c>
      <c r="C596" s="125" t="s">
        <v>33</v>
      </c>
      <c r="D596" s="207">
        <v>5.1289999999999996</v>
      </c>
      <c r="E596" s="125" t="s">
        <v>34</v>
      </c>
      <c r="F596" s="260"/>
      <c r="G596" s="260"/>
      <c r="H596" s="260"/>
    </row>
    <row r="597" spans="1:8" s="52" customFormat="1">
      <c r="A597" s="10" t="s">
        <v>2250</v>
      </c>
      <c r="B597" s="102" t="s">
        <v>2250</v>
      </c>
      <c r="C597" s="125" t="s">
        <v>33</v>
      </c>
      <c r="D597" s="207">
        <v>1.9750000000000001</v>
      </c>
      <c r="E597" s="125" t="s">
        <v>34</v>
      </c>
      <c r="F597" s="260"/>
      <c r="G597" s="260"/>
      <c r="H597" s="260"/>
    </row>
    <row r="598" spans="1:8" s="52" customFormat="1">
      <c r="A598" s="10" t="s">
        <v>2251</v>
      </c>
      <c r="B598" s="102" t="s">
        <v>2251</v>
      </c>
      <c r="C598" s="125" t="s">
        <v>33</v>
      </c>
      <c r="D598" s="207">
        <v>3.306</v>
      </c>
      <c r="E598" s="125" t="s">
        <v>34</v>
      </c>
      <c r="F598" s="260"/>
      <c r="G598" s="260"/>
      <c r="H598" s="260"/>
    </row>
    <row r="599" spans="1:8" s="52" customFormat="1">
      <c r="A599" s="10" t="s">
        <v>2252</v>
      </c>
      <c r="B599" s="102" t="s">
        <v>2252</v>
      </c>
      <c r="C599" s="125" t="s">
        <v>33</v>
      </c>
      <c r="D599" s="207">
        <v>30.135000000000002</v>
      </c>
      <c r="E599" s="125" t="s">
        <v>34</v>
      </c>
      <c r="F599" s="260"/>
      <c r="G599" s="260"/>
      <c r="H599" s="260"/>
    </row>
    <row r="600" spans="1:8" s="52" customFormat="1">
      <c r="A600" s="10" t="s">
        <v>2253</v>
      </c>
      <c r="B600" s="102" t="s">
        <v>2253</v>
      </c>
      <c r="C600" s="125" t="s">
        <v>33</v>
      </c>
      <c r="D600" s="207">
        <v>1.552</v>
      </c>
      <c r="E600" s="125" t="s">
        <v>34</v>
      </c>
      <c r="F600" s="260"/>
      <c r="G600" s="260"/>
      <c r="H600" s="260"/>
    </row>
    <row r="601" spans="1:8" s="52" customFormat="1">
      <c r="A601" s="10" t="s">
        <v>2254</v>
      </c>
      <c r="B601" s="102" t="s">
        <v>2254</v>
      </c>
      <c r="C601" s="125" t="s">
        <v>33</v>
      </c>
      <c r="D601" s="207">
        <v>70.084999999999994</v>
      </c>
      <c r="E601" s="125" t="s">
        <v>34</v>
      </c>
      <c r="F601" s="260"/>
      <c r="G601" s="260"/>
      <c r="H601" s="260"/>
    </row>
    <row r="602" spans="1:8" s="52" customFormat="1">
      <c r="A602" s="10" t="s">
        <v>2255</v>
      </c>
      <c r="B602" s="102" t="s">
        <v>2255</v>
      </c>
      <c r="C602" s="125" t="s">
        <v>33</v>
      </c>
      <c r="D602" s="207">
        <v>33.908999999999999</v>
      </c>
      <c r="E602" s="125" t="s">
        <v>34</v>
      </c>
      <c r="F602" s="260"/>
      <c r="G602" s="260"/>
      <c r="H602" s="260"/>
    </row>
    <row r="603" spans="1:8" s="52" customFormat="1">
      <c r="A603" s="10" t="s">
        <v>2256</v>
      </c>
      <c r="B603" s="102" t="s">
        <v>2256</v>
      </c>
      <c r="C603" s="125" t="s">
        <v>33</v>
      </c>
      <c r="D603" s="207">
        <v>1.589</v>
      </c>
      <c r="E603" s="125" t="s">
        <v>34</v>
      </c>
      <c r="F603" s="260"/>
      <c r="G603" s="260"/>
      <c r="H603" s="260"/>
    </row>
    <row r="604" spans="1:8" s="52" customFormat="1">
      <c r="A604" s="10" t="s">
        <v>2257</v>
      </c>
      <c r="B604" s="102" t="s">
        <v>2257</v>
      </c>
      <c r="C604" s="125" t="s">
        <v>33</v>
      </c>
      <c r="D604" s="207">
        <v>0.29199999999999998</v>
      </c>
      <c r="E604" s="125" t="s">
        <v>34</v>
      </c>
      <c r="F604" s="260"/>
      <c r="G604" s="260"/>
      <c r="H604" s="260"/>
    </row>
    <row r="605" spans="1:8" s="52" customFormat="1">
      <c r="A605" s="10" t="s">
        <v>2258</v>
      </c>
      <c r="B605" s="102" t="s">
        <v>2258</v>
      </c>
      <c r="C605" s="125" t="s">
        <v>33</v>
      </c>
      <c r="D605" s="207">
        <v>0.64300000000000002</v>
      </c>
      <c r="E605" s="125" t="s">
        <v>34</v>
      </c>
      <c r="F605" s="260"/>
      <c r="G605" s="260"/>
      <c r="H605" s="260"/>
    </row>
    <row r="606" spans="1:8" s="52" customFormat="1">
      <c r="A606" s="10" t="s">
        <v>2259</v>
      </c>
      <c r="B606" s="102" t="s">
        <v>2259</v>
      </c>
      <c r="C606" s="125" t="s">
        <v>33</v>
      </c>
      <c r="D606" s="207">
        <v>4.8899999999999997</v>
      </c>
      <c r="E606" s="125" t="s">
        <v>34</v>
      </c>
      <c r="F606" s="260"/>
      <c r="G606" s="260"/>
      <c r="H606" s="260"/>
    </row>
    <row r="607" spans="1:8" s="52" customFormat="1">
      <c r="A607" s="10" t="s">
        <v>2260</v>
      </c>
      <c r="B607" s="102" t="s">
        <v>2260</v>
      </c>
      <c r="C607" s="125" t="s">
        <v>33</v>
      </c>
      <c r="D607" s="207">
        <v>10.545999999999999</v>
      </c>
      <c r="E607" s="125" t="s">
        <v>34</v>
      </c>
      <c r="F607" s="260"/>
      <c r="G607" s="260"/>
      <c r="H607" s="260"/>
    </row>
    <row r="608" spans="1:8" s="52" customFormat="1" ht="31.5">
      <c r="A608" s="11" t="s">
        <v>2261</v>
      </c>
      <c r="B608" s="103" t="s">
        <v>2261</v>
      </c>
      <c r="C608" s="125" t="s">
        <v>33</v>
      </c>
      <c r="D608" s="207">
        <v>38.255000000000003</v>
      </c>
      <c r="E608" s="125" t="s">
        <v>34</v>
      </c>
      <c r="F608" s="260"/>
      <c r="G608" s="260"/>
      <c r="H608" s="260"/>
    </row>
    <row r="609" spans="1:8" s="52" customFormat="1">
      <c r="A609" s="11" t="s">
        <v>2262</v>
      </c>
      <c r="B609" s="103" t="s">
        <v>2262</v>
      </c>
      <c r="C609" s="125" t="s">
        <v>33</v>
      </c>
      <c r="D609" s="207">
        <v>33.412999999999997</v>
      </c>
      <c r="E609" s="125" t="s">
        <v>34</v>
      </c>
      <c r="F609" s="260"/>
      <c r="G609" s="260"/>
      <c r="H609" s="260"/>
    </row>
    <row r="610" spans="1:8" s="52" customFormat="1">
      <c r="A610" s="11" t="s">
        <v>2263</v>
      </c>
      <c r="B610" s="103" t="s">
        <v>2263</v>
      </c>
      <c r="C610" s="125" t="s">
        <v>33</v>
      </c>
      <c r="D610" s="207">
        <v>10.561999999999999</v>
      </c>
      <c r="E610" s="125" t="s">
        <v>34</v>
      </c>
      <c r="F610" s="260"/>
      <c r="G610" s="260"/>
      <c r="H610" s="260"/>
    </row>
    <row r="611" spans="1:8" s="52" customFormat="1">
      <c r="A611" s="11" t="s">
        <v>2264</v>
      </c>
      <c r="B611" s="103" t="s">
        <v>2264</v>
      </c>
      <c r="C611" s="125" t="s">
        <v>33</v>
      </c>
      <c r="D611" s="207">
        <v>18.221</v>
      </c>
      <c r="E611" s="125" t="s">
        <v>34</v>
      </c>
      <c r="F611" s="260"/>
      <c r="G611" s="260"/>
      <c r="H611" s="260"/>
    </row>
    <row r="612" spans="1:8" s="53" customFormat="1">
      <c r="A612" s="11" t="s">
        <v>2265</v>
      </c>
      <c r="B612" s="103" t="s">
        <v>2265</v>
      </c>
      <c r="C612" s="125" t="s">
        <v>33</v>
      </c>
      <c r="D612" s="207">
        <v>65.638000000000005</v>
      </c>
      <c r="E612" s="125" t="s">
        <v>34</v>
      </c>
      <c r="F612" s="260"/>
      <c r="G612" s="260"/>
      <c r="H612" s="260"/>
    </row>
    <row r="613" spans="1:8" s="52" customFormat="1">
      <c r="A613" s="11" t="s">
        <v>2266</v>
      </c>
      <c r="B613" s="103" t="s">
        <v>2266</v>
      </c>
      <c r="C613" s="125" t="s">
        <v>33</v>
      </c>
      <c r="D613" s="207">
        <v>64.284000000000006</v>
      </c>
      <c r="E613" s="125" t="s">
        <v>34</v>
      </c>
      <c r="F613" s="260"/>
      <c r="G613" s="260"/>
      <c r="H613" s="260"/>
    </row>
    <row r="614" spans="1:8" s="52" customFormat="1" ht="16.5" thickBot="1">
      <c r="A614" s="87" t="s">
        <v>62</v>
      </c>
      <c r="B614" s="12"/>
      <c r="C614" s="126"/>
      <c r="D614" s="210">
        <v>50.401000000000003</v>
      </c>
      <c r="E614" s="126"/>
      <c r="F614" s="260"/>
      <c r="G614" s="260"/>
      <c r="H614" s="260"/>
    </row>
    <row r="615" spans="1:8" s="52" customFormat="1" ht="16.5" thickBot="1">
      <c r="A615" s="88" t="s">
        <v>1</v>
      </c>
      <c r="B615" s="14"/>
      <c r="C615" s="127"/>
      <c r="D615" s="211">
        <v>3663.2280000000001</v>
      </c>
      <c r="E615" s="127"/>
      <c r="F615" s="260"/>
      <c r="G615" s="260"/>
      <c r="H615" s="260"/>
    </row>
    <row r="616" spans="1:8" s="52" customFormat="1" ht="47.25">
      <c r="A616" s="89" t="s">
        <v>668</v>
      </c>
      <c r="B616" s="15" t="s">
        <v>668</v>
      </c>
      <c r="C616" s="85" t="s">
        <v>669</v>
      </c>
      <c r="D616" s="212">
        <v>193.55199999999999</v>
      </c>
      <c r="E616" s="170" t="s">
        <v>670</v>
      </c>
      <c r="F616" s="260"/>
      <c r="G616" s="260"/>
      <c r="H616" s="260"/>
    </row>
    <row r="617" spans="1:8" s="52" customFormat="1">
      <c r="A617" s="90" t="s">
        <v>671</v>
      </c>
      <c r="B617" s="16" t="s">
        <v>671</v>
      </c>
      <c r="C617" s="86" t="s">
        <v>669</v>
      </c>
      <c r="D617" s="213">
        <v>195.505</v>
      </c>
      <c r="E617" s="171" t="s">
        <v>672</v>
      </c>
      <c r="F617" s="260"/>
      <c r="G617" s="260"/>
      <c r="H617" s="260"/>
    </row>
    <row r="618" spans="1:8" s="52" customFormat="1" ht="31.5">
      <c r="A618" s="90" t="s">
        <v>673</v>
      </c>
      <c r="B618" s="16" t="s">
        <v>673</v>
      </c>
      <c r="C618" s="86" t="s">
        <v>669</v>
      </c>
      <c r="D618" s="213">
        <v>178.56800000000001</v>
      </c>
      <c r="E618" s="171" t="s">
        <v>672</v>
      </c>
      <c r="F618" s="260"/>
      <c r="G618" s="260"/>
      <c r="H618" s="260"/>
    </row>
    <row r="619" spans="1:8" s="52" customFormat="1" ht="31.5">
      <c r="A619" s="90" t="s">
        <v>674</v>
      </c>
      <c r="B619" s="16" t="s">
        <v>674</v>
      </c>
      <c r="C619" s="86" t="s">
        <v>669</v>
      </c>
      <c r="D619" s="213">
        <v>179.91900000000001</v>
      </c>
      <c r="E619" s="171" t="s">
        <v>672</v>
      </c>
      <c r="F619" s="260"/>
      <c r="G619" s="260"/>
      <c r="H619" s="260"/>
    </row>
    <row r="620" spans="1:8" s="52" customFormat="1" ht="31.5">
      <c r="A620" s="90" t="s">
        <v>675</v>
      </c>
      <c r="B620" s="16" t="s">
        <v>675</v>
      </c>
      <c r="C620" s="86" t="s">
        <v>669</v>
      </c>
      <c r="D620" s="213">
        <v>177.874</v>
      </c>
      <c r="E620" s="171" t="s">
        <v>672</v>
      </c>
      <c r="F620" s="260"/>
      <c r="G620" s="260"/>
      <c r="H620" s="260"/>
    </row>
    <row r="621" spans="1:8" s="52" customFormat="1">
      <c r="A621" s="90" t="s">
        <v>676</v>
      </c>
      <c r="B621" s="16" t="s">
        <v>676</v>
      </c>
      <c r="C621" s="86" t="s">
        <v>669</v>
      </c>
      <c r="D621" s="213">
        <v>1479.4970000000001</v>
      </c>
      <c r="E621" s="171" t="s">
        <v>672</v>
      </c>
      <c r="F621" s="260"/>
      <c r="G621" s="260"/>
      <c r="H621" s="260"/>
    </row>
    <row r="622" spans="1:8" s="52" customFormat="1">
      <c r="A622" s="90" t="s">
        <v>677</v>
      </c>
      <c r="B622" s="16" t="s">
        <v>677</v>
      </c>
      <c r="C622" s="86" t="s">
        <v>669</v>
      </c>
      <c r="D622" s="213">
        <v>179.51</v>
      </c>
      <c r="E622" s="171" t="s">
        <v>672</v>
      </c>
      <c r="F622" s="260"/>
      <c r="G622" s="260"/>
      <c r="H622" s="260"/>
    </row>
    <row r="623" spans="1:8" s="52" customFormat="1">
      <c r="A623" s="90" t="s">
        <v>678</v>
      </c>
      <c r="B623" s="16" t="s">
        <v>678</v>
      </c>
      <c r="C623" s="86" t="s">
        <v>669</v>
      </c>
      <c r="D623" s="148">
        <v>160.99</v>
      </c>
      <c r="E623" s="171" t="s">
        <v>672</v>
      </c>
      <c r="F623" s="260"/>
      <c r="G623" s="260"/>
      <c r="H623" s="260"/>
    </row>
    <row r="624" spans="1:8" s="52" customFormat="1">
      <c r="A624" s="90" t="s">
        <v>679</v>
      </c>
      <c r="B624" s="16" t="s">
        <v>679</v>
      </c>
      <c r="C624" s="86" t="s">
        <v>669</v>
      </c>
      <c r="D624" s="213">
        <v>180.07900000000001</v>
      </c>
      <c r="E624" s="171" t="s">
        <v>672</v>
      </c>
      <c r="F624" s="260"/>
      <c r="G624" s="260"/>
      <c r="H624" s="260"/>
    </row>
    <row r="625" spans="1:8" s="52" customFormat="1">
      <c r="A625" s="90" t="s">
        <v>680</v>
      </c>
      <c r="B625" s="16" t="s">
        <v>680</v>
      </c>
      <c r="C625" s="86" t="s">
        <v>669</v>
      </c>
      <c r="D625" s="213">
        <v>144.24799999999999</v>
      </c>
      <c r="E625" s="171" t="s">
        <v>672</v>
      </c>
      <c r="F625" s="260"/>
      <c r="G625" s="260"/>
      <c r="H625" s="260"/>
    </row>
    <row r="626" spans="1:8" s="52" customFormat="1">
      <c r="A626" s="90" t="s">
        <v>681</v>
      </c>
      <c r="B626" s="16" t="s">
        <v>681</v>
      </c>
      <c r="C626" s="86" t="s">
        <v>669</v>
      </c>
      <c r="D626" s="213">
        <v>188.43100000000001</v>
      </c>
      <c r="E626" s="171" t="s">
        <v>672</v>
      </c>
      <c r="F626" s="260"/>
      <c r="G626" s="260"/>
      <c r="H626" s="260"/>
    </row>
    <row r="627" spans="1:8" s="52" customFormat="1">
      <c r="A627" s="90" t="s">
        <v>682</v>
      </c>
      <c r="B627" s="16" t="s">
        <v>682</v>
      </c>
      <c r="C627" s="86" t="s">
        <v>669</v>
      </c>
      <c r="D627" s="213">
        <v>186.233</v>
      </c>
      <c r="E627" s="171" t="s">
        <v>672</v>
      </c>
      <c r="F627" s="260"/>
      <c r="G627" s="260"/>
      <c r="H627" s="260"/>
    </row>
    <row r="628" spans="1:8" s="52" customFormat="1">
      <c r="A628" s="90" t="s">
        <v>683</v>
      </c>
      <c r="B628" s="16" t="s">
        <v>683</v>
      </c>
      <c r="C628" s="86" t="s">
        <v>669</v>
      </c>
      <c r="D628" s="213">
        <v>188.739</v>
      </c>
      <c r="E628" s="171" t="s">
        <v>672</v>
      </c>
      <c r="F628" s="260"/>
      <c r="G628" s="260"/>
      <c r="H628" s="260"/>
    </row>
    <row r="629" spans="1:8" s="52" customFormat="1">
      <c r="A629" s="90" t="s">
        <v>684</v>
      </c>
      <c r="B629" s="16" t="s">
        <v>684</v>
      </c>
      <c r="C629" s="86" t="s">
        <v>669</v>
      </c>
      <c r="D629" s="213">
        <v>194.83500000000001</v>
      </c>
      <c r="E629" s="171" t="s">
        <v>672</v>
      </c>
      <c r="F629" s="260"/>
      <c r="G629" s="260"/>
      <c r="H629" s="260"/>
    </row>
    <row r="630" spans="1:8" s="52" customFormat="1">
      <c r="A630" s="90" t="s">
        <v>685</v>
      </c>
      <c r="B630" s="16" t="s">
        <v>685</v>
      </c>
      <c r="C630" s="86" t="s">
        <v>669</v>
      </c>
      <c r="D630" s="213">
        <v>195.78399999999999</v>
      </c>
      <c r="E630" s="171" t="s">
        <v>672</v>
      </c>
      <c r="F630" s="260"/>
      <c r="G630" s="260"/>
      <c r="H630" s="260"/>
    </row>
    <row r="631" spans="1:8" s="52" customFormat="1" ht="31.5">
      <c r="A631" s="90" t="s">
        <v>686</v>
      </c>
      <c r="B631" s="16" t="s">
        <v>686</v>
      </c>
      <c r="C631" s="86" t="s">
        <v>669</v>
      </c>
      <c r="D631" s="213">
        <v>194.41</v>
      </c>
      <c r="E631" s="171" t="s">
        <v>670</v>
      </c>
      <c r="F631" s="260"/>
      <c r="G631" s="260"/>
      <c r="H631" s="260"/>
    </row>
    <row r="632" spans="1:8" s="52" customFormat="1">
      <c r="A632" s="90" t="s">
        <v>687</v>
      </c>
      <c r="B632" s="16" t="s">
        <v>687</v>
      </c>
      <c r="C632" s="86" t="s">
        <v>669</v>
      </c>
      <c r="D632" s="213">
        <v>187.286</v>
      </c>
      <c r="E632" s="171" t="s">
        <v>672</v>
      </c>
      <c r="F632" s="260"/>
      <c r="G632" s="260"/>
      <c r="H632" s="260"/>
    </row>
    <row r="633" spans="1:8" s="52" customFormat="1" ht="31.5">
      <c r="A633" s="90" t="s">
        <v>688</v>
      </c>
      <c r="B633" s="16" t="s">
        <v>688</v>
      </c>
      <c r="C633" s="86" t="s">
        <v>669</v>
      </c>
      <c r="D633" s="213">
        <v>195.30799999999999</v>
      </c>
      <c r="E633" s="171" t="s">
        <v>670</v>
      </c>
      <c r="F633" s="260"/>
      <c r="G633" s="260"/>
      <c r="H633" s="260"/>
    </row>
    <row r="634" spans="1:8" s="52" customFormat="1">
      <c r="A634" s="90" t="s">
        <v>689</v>
      </c>
      <c r="B634" s="16" t="s">
        <v>689</v>
      </c>
      <c r="C634" s="86" t="s">
        <v>669</v>
      </c>
      <c r="D634" s="213">
        <v>180.179</v>
      </c>
      <c r="E634" s="171" t="s">
        <v>672</v>
      </c>
      <c r="F634" s="260"/>
      <c r="G634" s="260"/>
      <c r="H634" s="260"/>
    </row>
    <row r="635" spans="1:8" s="52" customFormat="1">
      <c r="A635" s="90" t="s">
        <v>690</v>
      </c>
      <c r="B635" s="16" t="s">
        <v>690</v>
      </c>
      <c r="C635" s="86" t="s">
        <v>669</v>
      </c>
      <c r="D635" s="213">
        <v>196.01</v>
      </c>
      <c r="E635" s="171" t="s">
        <v>672</v>
      </c>
      <c r="F635" s="260"/>
      <c r="G635" s="260"/>
      <c r="H635" s="260"/>
    </row>
    <row r="636" spans="1:8" s="52" customFormat="1">
      <c r="A636" s="90" t="s">
        <v>691</v>
      </c>
      <c r="B636" s="16" t="s">
        <v>691</v>
      </c>
      <c r="C636" s="86" t="s">
        <v>669</v>
      </c>
      <c r="D636" s="213">
        <v>188.05199999999999</v>
      </c>
      <c r="E636" s="171" t="s">
        <v>672</v>
      </c>
      <c r="F636" s="260"/>
      <c r="G636" s="260"/>
      <c r="H636" s="260"/>
    </row>
    <row r="637" spans="1:8" s="52" customFormat="1">
      <c r="A637" s="90" t="s">
        <v>692</v>
      </c>
      <c r="B637" s="16" t="s">
        <v>692</v>
      </c>
      <c r="C637" s="86" t="s">
        <v>669</v>
      </c>
      <c r="D637" s="213">
        <v>187.99700000000001</v>
      </c>
      <c r="E637" s="171" t="s">
        <v>672</v>
      </c>
      <c r="F637" s="260"/>
      <c r="G637" s="260"/>
      <c r="H637" s="260"/>
    </row>
    <row r="638" spans="1:8" s="52" customFormat="1">
      <c r="A638" s="90" t="s">
        <v>693</v>
      </c>
      <c r="B638" s="16" t="s">
        <v>693</v>
      </c>
      <c r="C638" s="86" t="s">
        <v>669</v>
      </c>
      <c r="D638" s="213">
        <v>172.029</v>
      </c>
      <c r="E638" s="171" t="s">
        <v>672</v>
      </c>
      <c r="F638" s="260"/>
      <c r="G638" s="260"/>
      <c r="H638" s="260"/>
    </row>
    <row r="639" spans="1:8" s="52" customFormat="1">
      <c r="A639" s="90" t="s">
        <v>694</v>
      </c>
      <c r="B639" s="16" t="s">
        <v>694</v>
      </c>
      <c r="C639" s="86" t="s">
        <v>669</v>
      </c>
      <c r="D639" s="213">
        <v>1001</v>
      </c>
      <c r="E639" s="171" t="s">
        <v>672</v>
      </c>
      <c r="F639" s="260"/>
      <c r="G639" s="260"/>
      <c r="H639" s="260"/>
    </row>
    <row r="640" spans="1:8" s="52" customFormat="1" ht="31.5">
      <c r="A640" s="90" t="s">
        <v>695</v>
      </c>
      <c r="B640" s="16" t="s">
        <v>695</v>
      </c>
      <c r="C640" s="86" t="s">
        <v>696</v>
      </c>
      <c r="D640" s="213">
        <v>799</v>
      </c>
      <c r="E640" s="171" t="s">
        <v>672</v>
      </c>
      <c r="F640" s="260"/>
      <c r="G640" s="260"/>
      <c r="H640" s="260"/>
    </row>
    <row r="641" spans="1:8" s="52" customFormat="1" ht="31.5">
      <c r="A641" s="90" t="s">
        <v>697</v>
      </c>
      <c r="B641" s="16" t="s">
        <v>697</v>
      </c>
      <c r="C641" s="86" t="s">
        <v>696</v>
      </c>
      <c r="D641" s="213">
        <v>8435.2790000000005</v>
      </c>
      <c r="E641" s="171" t="s">
        <v>698</v>
      </c>
      <c r="F641" s="260"/>
      <c r="G641" s="260"/>
      <c r="H641" s="260"/>
    </row>
    <row r="642" spans="1:8" s="53" customFormat="1">
      <c r="A642" s="17" t="s">
        <v>2267</v>
      </c>
      <c r="B642" s="8" t="s">
        <v>2267</v>
      </c>
      <c r="C642" s="18" t="s">
        <v>2268</v>
      </c>
      <c r="D642" s="213">
        <v>3842.3229999999999</v>
      </c>
      <c r="E642" s="125" t="s">
        <v>2269</v>
      </c>
      <c r="F642" s="260"/>
      <c r="G642" s="260"/>
      <c r="H642" s="260"/>
    </row>
    <row r="643" spans="1:8" s="52" customFormat="1">
      <c r="A643" s="10" t="s">
        <v>2270</v>
      </c>
      <c r="B643" s="104" t="s">
        <v>2270</v>
      </c>
      <c r="C643" s="19" t="s">
        <v>2249</v>
      </c>
      <c r="D643" s="213">
        <v>4163.4350000000004</v>
      </c>
      <c r="E643" s="125" t="s">
        <v>2269</v>
      </c>
      <c r="F643" s="260"/>
      <c r="G643" s="260"/>
      <c r="H643" s="260"/>
    </row>
    <row r="644" spans="1:8" s="52" customFormat="1">
      <c r="A644" s="19" t="s">
        <v>2271</v>
      </c>
      <c r="B644" s="104" t="s">
        <v>2271</v>
      </c>
      <c r="C644" s="19" t="s">
        <v>669</v>
      </c>
      <c r="D644" s="214">
        <v>195.916</v>
      </c>
      <c r="E644" s="171" t="s">
        <v>672</v>
      </c>
      <c r="F644" s="260"/>
      <c r="G644" s="260"/>
      <c r="H644" s="260"/>
    </row>
    <row r="645" spans="1:8" s="52" customFormat="1">
      <c r="A645" s="19" t="s">
        <v>2249</v>
      </c>
      <c r="B645" s="104" t="s">
        <v>2249</v>
      </c>
      <c r="C645" s="18" t="s">
        <v>2268</v>
      </c>
      <c r="D645" s="214">
        <v>1783.9749999999999</v>
      </c>
      <c r="E645" s="171" t="s">
        <v>672</v>
      </c>
      <c r="F645" s="260"/>
      <c r="G645" s="260"/>
      <c r="H645" s="260"/>
    </row>
    <row r="646" spans="1:8" s="52" customFormat="1" ht="31.5">
      <c r="A646" s="17" t="s">
        <v>2272</v>
      </c>
      <c r="B646" s="8" t="s">
        <v>2272</v>
      </c>
      <c r="C646" s="86" t="s">
        <v>669</v>
      </c>
      <c r="D646" s="213">
        <v>196.18700000000001</v>
      </c>
      <c r="E646" s="172" t="s">
        <v>2273</v>
      </c>
      <c r="F646" s="260"/>
      <c r="G646" s="260"/>
      <c r="H646" s="260"/>
    </row>
    <row r="647" spans="1:8" s="52" customFormat="1" ht="31.5">
      <c r="A647" s="17" t="s">
        <v>2274</v>
      </c>
      <c r="B647" s="8" t="s">
        <v>2274</v>
      </c>
      <c r="C647" s="86" t="s">
        <v>669</v>
      </c>
      <c r="D647" s="213">
        <v>186.071</v>
      </c>
      <c r="E647" s="172" t="s">
        <v>2273</v>
      </c>
      <c r="F647" s="260"/>
      <c r="G647" s="260"/>
      <c r="H647" s="260"/>
    </row>
    <row r="648" spans="1:8" s="52" customFormat="1" ht="31.5">
      <c r="A648" s="17" t="s">
        <v>2275</v>
      </c>
      <c r="B648" s="8" t="s">
        <v>2275</v>
      </c>
      <c r="C648" s="86" t="s">
        <v>669</v>
      </c>
      <c r="D648" s="213">
        <v>192.452</v>
      </c>
      <c r="E648" s="172" t="s">
        <v>2273</v>
      </c>
      <c r="F648" s="260"/>
      <c r="G648" s="260"/>
      <c r="H648" s="260"/>
    </row>
    <row r="649" spans="1:8" s="52" customFormat="1">
      <c r="A649" s="17" t="s">
        <v>2276</v>
      </c>
      <c r="B649" s="8" t="s">
        <v>2276</v>
      </c>
      <c r="C649" s="18" t="s">
        <v>2277</v>
      </c>
      <c r="D649" s="213">
        <v>194.453</v>
      </c>
      <c r="E649" s="125" t="s">
        <v>2278</v>
      </c>
      <c r="F649" s="260"/>
      <c r="G649" s="260"/>
      <c r="H649" s="260"/>
    </row>
    <row r="650" spans="1:8" s="52" customFormat="1">
      <c r="A650" s="17" t="s">
        <v>2279</v>
      </c>
      <c r="B650" s="8" t="s">
        <v>2279</v>
      </c>
      <c r="C650" s="18" t="s">
        <v>2268</v>
      </c>
      <c r="D650" s="213">
        <v>36.029000000000003</v>
      </c>
      <c r="E650" s="125" t="s">
        <v>2278</v>
      </c>
      <c r="F650" s="260"/>
      <c r="G650" s="260"/>
      <c r="H650" s="260"/>
    </row>
    <row r="651" spans="1:8" s="52" customFormat="1" ht="31.5">
      <c r="A651" s="11" t="s">
        <v>2280</v>
      </c>
      <c r="B651" s="105" t="s">
        <v>2280</v>
      </c>
      <c r="C651" s="86" t="s">
        <v>669</v>
      </c>
      <c r="D651" s="214">
        <v>1717.0809999999999</v>
      </c>
      <c r="E651" s="20" t="s">
        <v>2273</v>
      </c>
      <c r="F651" s="260"/>
      <c r="G651" s="260"/>
      <c r="H651" s="260"/>
    </row>
    <row r="652" spans="1:8" s="52" customFormat="1">
      <c r="A652" s="11" t="s">
        <v>2281</v>
      </c>
      <c r="B652" s="105" t="s">
        <v>2281</v>
      </c>
      <c r="C652" s="86" t="s">
        <v>669</v>
      </c>
      <c r="D652" s="214">
        <v>601.221</v>
      </c>
      <c r="E652" s="21" t="s">
        <v>2282</v>
      </c>
      <c r="F652" s="260"/>
      <c r="G652" s="260"/>
      <c r="H652" s="260"/>
    </row>
    <row r="653" spans="1:8" s="52" customFormat="1" ht="31.5">
      <c r="A653" s="11" t="s">
        <v>2283</v>
      </c>
      <c r="B653" s="105" t="s">
        <v>2283</v>
      </c>
      <c r="C653" s="86" t="s">
        <v>669</v>
      </c>
      <c r="D653" s="214">
        <v>498.709</v>
      </c>
      <c r="E653" s="20" t="s">
        <v>2273</v>
      </c>
      <c r="F653" s="260"/>
      <c r="G653" s="260"/>
      <c r="H653" s="260"/>
    </row>
    <row r="654" spans="1:8" s="52" customFormat="1" ht="31.5">
      <c r="A654" s="11" t="s">
        <v>2284</v>
      </c>
      <c r="B654" s="105" t="s">
        <v>2284</v>
      </c>
      <c r="C654" s="86" t="s">
        <v>669</v>
      </c>
      <c r="D654" s="214">
        <v>1058.4870000000001</v>
      </c>
      <c r="E654" s="21" t="s">
        <v>2282</v>
      </c>
      <c r="F654" s="260"/>
      <c r="G654" s="260"/>
      <c r="H654" s="260"/>
    </row>
    <row r="655" spans="1:8" s="52" customFormat="1" ht="31.5">
      <c r="A655" s="11" t="s">
        <v>2285</v>
      </c>
      <c r="B655" s="105" t="s">
        <v>2285</v>
      </c>
      <c r="C655" s="86" t="s">
        <v>669</v>
      </c>
      <c r="D655" s="214">
        <v>194.21600000000001</v>
      </c>
      <c r="E655" s="20" t="s">
        <v>2273</v>
      </c>
      <c r="F655" s="260"/>
      <c r="G655" s="260"/>
      <c r="H655" s="260"/>
    </row>
    <row r="656" spans="1:8" s="52" customFormat="1" ht="31.5">
      <c r="A656" s="11" t="s">
        <v>2286</v>
      </c>
      <c r="B656" s="105" t="s">
        <v>2286</v>
      </c>
      <c r="C656" s="86" t="s">
        <v>669</v>
      </c>
      <c r="D656" s="214">
        <v>75.257999999999996</v>
      </c>
      <c r="E656" s="20" t="s">
        <v>2273</v>
      </c>
      <c r="F656" s="260"/>
      <c r="G656" s="260"/>
      <c r="H656" s="260"/>
    </row>
    <row r="657" spans="1:8" s="52" customFormat="1" ht="31.5">
      <c r="A657" s="11" t="s">
        <v>2287</v>
      </c>
      <c r="B657" s="105" t="s">
        <v>2287</v>
      </c>
      <c r="C657" s="86" t="s">
        <v>669</v>
      </c>
      <c r="D657" s="214">
        <v>196.262</v>
      </c>
      <c r="E657" s="20" t="s">
        <v>2273</v>
      </c>
      <c r="F657" s="260"/>
      <c r="G657" s="260"/>
      <c r="H657" s="260"/>
    </row>
    <row r="658" spans="1:8" s="52" customFormat="1" ht="31.5">
      <c r="A658" s="11" t="s">
        <v>2288</v>
      </c>
      <c r="B658" s="105" t="s">
        <v>2288</v>
      </c>
      <c r="C658" s="86" t="s">
        <v>669</v>
      </c>
      <c r="D658" s="214">
        <v>194.386</v>
      </c>
      <c r="E658" s="20" t="s">
        <v>2273</v>
      </c>
      <c r="F658" s="260"/>
      <c r="G658" s="260"/>
      <c r="H658" s="260"/>
    </row>
    <row r="659" spans="1:8" s="52" customFormat="1" ht="31.5">
      <c r="A659" s="11" t="s">
        <v>2288</v>
      </c>
      <c r="B659" s="105" t="s">
        <v>2288</v>
      </c>
      <c r="C659" s="86" t="s">
        <v>669</v>
      </c>
      <c r="D659" s="214">
        <v>195.68799999999999</v>
      </c>
      <c r="E659" s="20" t="s">
        <v>2273</v>
      </c>
      <c r="F659" s="260"/>
      <c r="G659" s="260"/>
      <c r="H659" s="260"/>
    </row>
    <row r="660" spans="1:8" s="52" customFormat="1" ht="31.5">
      <c r="A660" s="11" t="s">
        <v>2289</v>
      </c>
      <c r="B660" s="105" t="s">
        <v>2289</v>
      </c>
      <c r="C660" s="86" t="s">
        <v>669</v>
      </c>
      <c r="D660" s="214">
        <v>189.631</v>
      </c>
      <c r="E660" s="20" t="s">
        <v>2273</v>
      </c>
      <c r="F660" s="260"/>
      <c r="G660" s="260"/>
      <c r="H660" s="260"/>
    </row>
    <row r="661" spans="1:8" s="52" customFormat="1" ht="31.5">
      <c r="A661" s="11" t="s">
        <v>2290</v>
      </c>
      <c r="B661" s="105" t="s">
        <v>2290</v>
      </c>
      <c r="C661" s="86" t="s">
        <v>669</v>
      </c>
      <c r="D661" s="214">
        <v>197.73</v>
      </c>
      <c r="E661" s="20" t="s">
        <v>2273</v>
      </c>
      <c r="F661" s="260"/>
      <c r="G661" s="260"/>
      <c r="H661" s="260"/>
    </row>
    <row r="662" spans="1:8" s="52" customFormat="1" ht="31.5">
      <c r="A662" s="11" t="s">
        <v>2291</v>
      </c>
      <c r="B662" s="105" t="s">
        <v>2291</v>
      </c>
      <c r="C662" s="86" t="s">
        <v>669</v>
      </c>
      <c r="D662" s="214">
        <v>149.041</v>
      </c>
      <c r="E662" s="20" t="s">
        <v>2273</v>
      </c>
      <c r="F662" s="260"/>
      <c r="G662" s="260"/>
      <c r="H662" s="260"/>
    </row>
    <row r="663" spans="1:8" s="52" customFormat="1" ht="31.5">
      <c r="A663" s="11" t="s">
        <v>2292</v>
      </c>
      <c r="B663" s="105" t="s">
        <v>2292</v>
      </c>
      <c r="C663" s="86" t="s">
        <v>669</v>
      </c>
      <c r="D663" s="214">
        <v>171.61600000000001</v>
      </c>
      <c r="E663" s="20" t="s">
        <v>2273</v>
      </c>
      <c r="F663" s="260"/>
      <c r="G663" s="260"/>
      <c r="H663" s="260"/>
    </row>
    <row r="664" spans="1:8" s="52" customFormat="1" ht="31.5">
      <c r="A664" s="11" t="s">
        <v>2293</v>
      </c>
      <c r="B664" s="105" t="s">
        <v>2293</v>
      </c>
      <c r="C664" s="86" t="s">
        <v>669</v>
      </c>
      <c r="D664" s="214">
        <v>195.864</v>
      </c>
      <c r="E664" s="20" t="s">
        <v>2273</v>
      </c>
      <c r="F664" s="260"/>
      <c r="G664" s="260"/>
      <c r="H664" s="260"/>
    </row>
    <row r="665" spans="1:8" s="52" customFormat="1" ht="31.5">
      <c r="A665" s="11" t="s">
        <v>2294</v>
      </c>
      <c r="B665" s="105" t="s">
        <v>2294</v>
      </c>
      <c r="C665" s="86" t="s">
        <v>669</v>
      </c>
      <c r="D665" s="214">
        <v>189.39099999999999</v>
      </c>
      <c r="E665" s="20" t="s">
        <v>2273</v>
      </c>
      <c r="F665" s="260"/>
      <c r="G665" s="260"/>
      <c r="H665" s="260"/>
    </row>
    <row r="666" spans="1:8" s="52" customFormat="1" ht="31.5">
      <c r="A666" s="11" t="s">
        <v>2295</v>
      </c>
      <c r="B666" s="105" t="s">
        <v>2295</v>
      </c>
      <c r="C666" s="86" t="s">
        <v>669</v>
      </c>
      <c r="D666" s="214">
        <v>189.69</v>
      </c>
      <c r="E666" s="20" t="s">
        <v>2273</v>
      </c>
      <c r="F666" s="260"/>
      <c r="G666" s="260"/>
      <c r="H666" s="260"/>
    </row>
    <row r="667" spans="1:8" s="52" customFormat="1" ht="31.5">
      <c r="A667" s="11" t="s">
        <v>2296</v>
      </c>
      <c r="B667" s="105" t="s">
        <v>2296</v>
      </c>
      <c r="C667" s="86" t="s">
        <v>669</v>
      </c>
      <c r="D667" s="214">
        <v>195.33199999999999</v>
      </c>
      <c r="E667" s="20" t="s">
        <v>2273</v>
      </c>
      <c r="F667" s="260"/>
      <c r="G667" s="260"/>
      <c r="H667" s="260"/>
    </row>
    <row r="668" spans="1:8" s="52" customFormat="1" ht="31.5">
      <c r="A668" s="11" t="s">
        <v>2297</v>
      </c>
      <c r="B668" s="105" t="s">
        <v>2297</v>
      </c>
      <c r="C668" s="86" t="s">
        <v>669</v>
      </c>
      <c r="D668" s="214">
        <v>2194.83</v>
      </c>
      <c r="E668" s="20" t="s">
        <v>2273</v>
      </c>
      <c r="F668" s="260"/>
      <c r="G668" s="260"/>
      <c r="H668" s="260"/>
    </row>
    <row r="669" spans="1:8" s="52" customFormat="1" ht="31.5">
      <c r="A669" s="22" t="s">
        <v>2298</v>
      </c>
      <c r="B669" s="105" t="s">
        <v>2298</v>
      </c>
      <c r="C669" s="18" t="s">
        <v>2268</v>
      </c>
      <c r="D669" s="215">
        <v>199.995</v>
      </c>
      <c r="E669" s="23" t="s">
        <v>2299</v>
      </c>
      <c r="F669" s="260"/>
      <c r="G669" s="260"/>
      <c r="H669" s="260"/>
    </row>
    <row r="670" spans="1:8" s="52" customFormat="1" ht="16.5" thickBot="1">
      <c r="A670" s="91" t="s">
        <v>62</v>
      </c>
      <c r="B670" s="24"/>
      <c r="C670" s="128"/>
      <c r="D670" s="216">
        <v>541.86099999999999</v>
      </c>
      <c r="E670" s="217"/>
      <c r="F670" s="260"/>
      <c r="G670" s="260"/>
      <c r="H670" s="260"/>
    </row>
    <row r="671" spans="1:8" s="52" customFormat="1" ht="16.5" thickBot="1">
      <c r="A671" s="92" t="s">
        <v>2300</v>
      </c>
      <c r="B671" s="13"/>
      <c r="C671" s="129"/>
      <c r="D671" s="218">
        <v>35697.447999999997</v>
      </c>
      <c r="E671" s="127"/>
      <c r="F671" s="260"/>
      <c r="G671" s="260"/>
      <c r="H671" s="260"/>
    </row>
    <row r="672" spans="1:8" s="52" customFormat="1">
      <c r="A672" s="93" t="s">
        <v>2301</v>
      </c>
      <c r="B672" s="6" t="s">
        <v>2301</v>
      </c>
      <c r="C672" s="124" t="s">
        <v>2302</v>
      </c>
      <c r="D672" s="219">
        <v>196.38900000000001</v>
      </c>
      <c r="E672" s="124" t="s">
        <v>2303</v>
      </c>
      <c r="F672" s="260"/>
      <c r="G672" s="260"/>
      <c r="H672" s="260"/>
    </row>
    <row r="673" spans="1:8" s="52" customFormat="1" ht="31.5">
      <c r="A673" s="19" t="s">
        <v>2304</v>
      </c>
      <c r="B673" s="106" t="s">
        <v>2304</v>
      </c>
      <c r="C673" s="125" t="s">
        <v>2302</v>
      </c>
      <c r="D673" s="220">
        <v>55.363</v>
      </c>
      <c r="E673" s="26" t="s">
        <v>2305</v>
      </c>
      <c r="F673" s="260"/>
      <c r="G673" s="260"/>
      <c r="H673" s="260"/>
    </row>
    <row r="674" spans="1:8" s="52" customFormat="1" ht="31.5">
      <c r="A674" s="19" t="s">
        <v>2306</v>
      </c>
      <c r="B674" s="106" t="s">
        <v>2306</v>
      </c>
      <c r="C674" s="125" t="s">
        <v>2302</v>
      </c>
      <c r="D674" s="220">
        <v>1932.434</v>
      </c>
      <c r="E674" s="26" t="s">
        <v>2307</v>
      </c>
      <c r="F674" s="260"/>
      <c r="G674" s="260"/>
      <c r="H674" s="260"/>
    </row>
    <row r="675" spans="1:8" s="52" customFormat="1">
      <c r="A675" s="19" t="s">
        <v>2308</v>
      </c>
      <c r="B675" s="106" t="s">
        <v>2308</v>
      </c>
      <c r="C675" s="125" t="s">
        <v>2302</v>
      </c>
      <c r="D675" s="220">
        <v>195.846</v>
      </c>
      <c r="E675" s="26" t="s">
        <v>2309</v>
      </c>
      <c r="F675" s="260"/>
      <c r="G675" s="260"/>
      <c r="H675" s="260"/>
    </row>
    <row r="676" spans="1:8" s="52" customFormat="1" ht="31.5">
      <c r="A676" s="19" t="s">
        <v>2310</v>
      </c>
      <c r="B676" s="106" t="s">
        <v>2310</v>
      </c>
      <c r="C676" s="125" t="s">
        <v>2302</v>
      </c>
      <c r="D676" s="220">
        <v>158.44</v>
      </c>
      <c r="E676" s="26" t="s">
        <v>2311</v>
      </c>
      <c r="F676" s="260"/>
      <c r="G676" s="260"/>
      <c r="H676" s="260"/>
    </row>
    <row r="677" spans="1:8" s="52" customFormat="1">
      <c r="A677" s="19" t="s">
        <v>2312</v>
      </c>
      <c r="B677" s="106" t="s">
        <v>2312</v>
      </c>
      <c r="C677" s="125" t="s">
        <v>2302</v>
      </c>
      <c r="D677" s="220">
        <v>196.39099999999999</v>
      </c>
      <c r="E677" s="26" t="s">
        <v>2313</v>
      </c>
      <c r="F677" s="260"/>
      <c r="G677" s="260"/>
      <c r="H677" s="260"/>
    </row>
    <row r="678" spans="1:8" s="52" customFormat="1">
      <c r="A678" s="19" t="s">
        <v>2314</v>
      </c>
      <c r="B678" s="106" t="s">
        <v>2314</v>
      </c>
      <c r="C678" s="125" t="s">
        <v>2302</v>
      </c>
      <c r="D678" s="220">
        <v>186.50899999999999</v>
      </c>
      <c r="E678" s="26" t="s">
        <v>2315</v>
      </c>
      <c r="F678" s="260"/>
      <c r="G678" s="260"/>
      <c r="H678" s="260"/>
    </row>
    <row r="679" spans="1:8" s="52" customFormat="1">
      <c r="A679" s="19" t="s">
        <v>2316</v>
      </c>
      <c r="B679" s="106" t="s">
        <v>2316</v>
      </c>
      <c r="C679" s="125" t="s">
        <v>2302</v>
      </c>
      <c r="D679" s="220">
        <v>3.169</v>
      </c>
      <c r="E679" s="26" t="s">
        <v>2317</v>
      </c>
      <c r="F679" s="260"/>
      <c r="G679" s="260"/>
      <c r="H679" s="260"/>
    </row>
    <row r="680" spans="1:8" s="52" customFormat="1">
      <c r="A680" s="19" t="s">
        <v>2318</v>
      </c>
      <c r="B680" s="106" t="s">
        <v>2318</v>
      </c>
      <c r="C680" s="125" t="s">
        <v>2302</v>
      </c>
      <c r="D680" s="220">
        <v>195.63499999999999</v>
      </c>
      <c r="E680" s="26" t="s">
        <v>2315</v>
      </c>
      <c r="F680" s="260"/>
      <c r="G680" s="260"/>
      <c r="H680" s="260"/>
    </row>
    <row r="681" spans="1:8" s="52" customFormat="1">
      <c r="A681" s="19" t="s">
        <v>2319</v>
      </c>
      <c r="B681" s="106" t="s">
        <v>2319</v>
      </c>
      <c r="C681" s="125" t="s">
        <v>2302</v>
      </c>
      <c r="D681" s="220">
        <v>1368.78</v>
      </c>
      <c r="E681" s="26" t="s">
        <v>2320</v>
      </c>
      <c r="F681" s="260"/>
      <c r="G681" s="260"/>
      <c r="H681" s="260"/>
    </row>
    <row r="682" spans="1:8" s="52" customFormat="1" ht="16.5" thickBot="1">
      <c r="A682" s="217" t="s">
        <v>62</v>
      </c>
      <c r="B682" s="221"/>
      <c r="C682" s="217"/>
      <c r="D682" s="149">
        <v>74.495000000000005</v>
      </c>
      <c r="E682" s="217"/>
      <c r="F682" s="260"/>
      <c r="G682" s="260"/>
      <c r="H682" s="260"/>
    </row>
    <row r="683" spans="1:8" s="52" customFormat="1" ht="16.5" thickBot="1">
      <c r="A683" s="222" t="s">
        <v>63</v>
      </c>
      <c r="B683" s="223"/>
      <c r="C683" s="127"/>
      <c r="D683" s="224">
        <v>4563.4539999999997</v>
      </c>
      <c r="E683" s="222"/>
      <c r="F683" s="260"/>
      <c r="G683" s="260"/>
      <c r="H683" s="260"/>
    </row>
    <row r="684" spans="1:8" s="52" customFormat="1" ht="31.5">
      <c r="A684" s="27" t="s">
        <v>2321</v>
      </c>
      <c r="B684" s="107" t="s">
        <v>2321</v>
      </c>
      <c r="C684" s="85" t="s">
        <v>2321</v>
      </c>
      <c r="D684" s="219">
        <v>510.64</v>
      </c>
      <c r="E684" s="124" t="s">
        <v>2322</v>
      </c>
      <c r="F684" s="260"/>
      <c r="G684" s="260"/>
      <c r="H684" s="260"/>
    </row>
    <row r="685" spans="1:8" s="52" customFormat="1">
      <c r="A685" s="28" t="s">
        <v>2323</v>
      </c>
      <c r="B685" s="108" t="s">
        <v>2323</v>
      </c>
      <c r="C685" s="86" t="s">
        <v>2324</v>
      </c>
      <c r="D685" s="225">
        <v>0.94799999999999995</v>
      </c>
      <c r="E685" s="124" t="s">
        <v>2322</v>
      </c>
      <c r="F685" s="260"/>
      <c r="G685" s="260"/>
      <c r="H685" s="260"/>
    </row>
    <row r="686" spans="1:8" s="52" customFormat="1">
      <c r="A686" s="28" t="s">
        <v>2325</v>
      </c>
      <c r="B686" s="108" t="s">
        <v>2325</v>
      </c>
      <c r="C686" s="86" t="s">
        <v>2324</v>
      </c>
      <c r="D686" s="225">
        <v>0.94799999999999995</v>
      </c>
      <c r="E686" s="124" t="s">
        <v>2322</v>
      </c>
      <c r="F686" s="260"/>
      <c r="G686" s="260"/>
      <c r="H686" s="260"/>
    </row>
    <row r="687" spans="1:8" s="52" customFormat="1">
      <c r="A687" s="28" t="s">
        <v>2326</v>
      </c>
      <c r="B687" s="108" t="s">
        <v>2326</v>
      </c>
      <c r="C687" s="86" t="s">
        <v>2324</v>
      </c>
      <c r="D687" s="225">
        <v>1.008</v>
      </c>
      <c r="E687" s="124" t="s">
        <v>2322</v>
      </c>
      <c r="F687" s="260"/>
      <c r="G687" s="260"/>
      <c r="H687" s="260"/>
    </row>
    <row r="688" spans="1:8" s="52" customFormat="1">
      <c r="A688" s="28" t="s">
        <v>2327</v>
      </c>
      <c r="B688" s="108" t="s">
        <v>2327</v>
      </c>
      <c r="C688" s="86" t="s">
        <v>2324</v>
      </c>
      <c r="D688" s="225">
        <v>1.145</v>
      </c>
      <c r="E688" s="124" t="s">
        <v>2322</v>
      </c>
      <c r="F688" s="260"/>
      <c r="G688" s="260"/>
      <c r="H688" s="260"/>
    </row>
    <row r="689" spans="1:8" s="52" customFormat="1">
      <c r="A689" s="28" t="s">
        <v>2328</v>
      </c>
      <c r="B689" s="108" t="s">
        <v>2328</v>
      </c>
      <c r="C689" s="86" t="s">
        <v>2324</v>
      </c>
      <c r="D689" s="225">
        <v>1.145</v>
      </c>
      <c r="E689" s="124" t="s">
        <v>2322</v>
      </c>
      <c r="F689" s="260"/>
      <c r="G689" s="260"/>
      <c r="H689" s="260"/>
    </row>
    <row r="690" spans="1:8" s="52" customFormat="1">
      <c r="A690" s="28" t="s">
        <v>2329</v>
      </c>
      <c r="B690" s="108" t="s">
        <v>2329</v>
      </c>
      <c r="C690" s="86" t="s">
        <v>2324</v>
      </c>
      <c r="D690" s="225">
        <v>1.468</v>
      </c>
      <c r="E690" s="124" t="s">
        <v>2322</v>
      </c>
      <c r="F690" s="260"/>
      <c r="G690" s="260"/>
      <c r="H690" s="260"/>
    </row>
    <row r="691" spans="1:8" s="52" customFormat="1">
      <c r="A691" s="28" t="s">
        <v>2330</v>
      </c>
      <c r="B691" s="108" t="s">
        <v>2330</v>
      </c>
      <c r="C691" s="86" t="s">
        <v>2324</v>
      </c>
      <c r="D691" s="225">
        <v>1.681</v>
      </c>
      <c r="E691" s="124" t="s">
        <v>2322</v>
      </c>
      <c r="F691" s="260"/>
      <c r="G691" s="260"/>
      <c r="H691" s="260"/>
    </row>
    <row r="692" spans="1:8" s="52" customFormat="1">
      <c r="A692" s="28" t="s">
        <v>2331</v>
      </c>
      <c r="B692" s="108" t="s">
        <v>2331</v>
      </c>
      <c r="C692" s="86" t="s">
        <v>2324</v>
      </c>
      <c r="D692" s="225">
        <v>1.681</v>
      </c>
      <c r="E692" s="124" t="s">
        <v>2322</v>
      </c>
      <c r="F692" s="260"/>
      <c r="G692" s="260"/>
      <c r="H692" s="260"/>
    </row>
    <row r="693" spans="1:8" s="52" customFormat="1">
      <c r="A693" s="28" t="s">
        <v>2332</v>
      </c>
      <c r="B693" s="108" t="s">
        <v>2332</v>
      </c>
      <c r="C693" s="86" t="s">
        <v>2324</v>
      </c>
      <c r="D693" s="225">
        <v>1.681</v>
      </c>
      <c r="E693" s="124" t="s">
        <v>2322</v>
      </c>
      <c r="F693" s="260"/>
      <c r="G693" s="260"/>
      <c r="H693" s="260"/>
    </row>
    <row r="694" spans="1:8" s="52" customFormat="1">
      <c r="A694" s="28" t="s">
        <v>2333</v>
      </c>
      <c r="B694" s="108" t="s">
        <v>2333</v>
      </c>
      <c r="C694" s="86" t="s">
        <v>2324</v>
      </c>
      <c r="D694" s="225">
        <v>1.681</v>
      </c>
      <c r="E694" s="124" t="s">
        <v>2322</v>
      </c>
      <c r="F694" s="260"/>
      <c r="G694" s="260"/>
      <c r="H694" s="260"/>
    </row>
    <row r="695" spans="1:8" s="52" customFormat="1">
      <c r="A695" s="28" t="s">
        <v>2334</v>
      </c>
      <c r="B695" s="108" t="s">
        <v>2334</v>
      </c>
      <c r="C695" s="86" t="s">
        <v>2324</v>
      </c>
      <c r="D695" s="225">
        <v>1.681</v>
      </c>
      <c r="E695" s="124" t="s">
        <v>2322</v>
      </c>
      <c r="F695" s="260"/>
      <c r="G695" s="260"/>
      <c r="H695" s="260"/>
    </row>
    <row r="696" spans="1:8" s="52" customFormat="1">
      <c r="A696" s="28" t="s">
        <v>2335</v>
      </c>
      <c r="B696" s="108" t="s">
        <v>2335</v>
      </c>
      <c r="C696" s="86" t="s">
        <v>2324</v>
      </c>
      <c r="D696" s="225">
        <v>1.8140000000000001</v>
      </c>
      <c r="E696" s="124" t="s">
        <v>2322</v>
      </c>
      <c r="F696" s="260"/>
      <c r="G696" s="260"/>
      <c r="H696" s="260"/>
    </row>
    <row r="697" spans="1:8" s="52" customFormat="1">
      <c r="A697" s="28" t="s">
        <v>2336</v>
      </c>
      <c r="B697" s="108" t="s">
        <v>2336</v>
      </c>
      <c r="C697" s="86" t="s">
        <v>2324</v>
      </c>
      <c r="D697" s="225">
        <v>2.3580000000000001</v>
      </c>
      <c r="E697" s="124" t="s">
        <v>2322</v>
      </c>
      <c r="F697" s="260"/>
      <c r="G697" s="260"/>
      <c r="H697" s="260"/>
    </row>
    <row r="698" spans="1:8" s="52" customFormat="1">
      <c r="A698" s="28" t="s">
        <v>2337</v>
      </c>
      <c r="B698" s="108" t="s">
        <v>2337</v>
      </c>
      <c r="C698" s="86" t="s">
        <v>2324</v>
      </c>
      <c r="D698" s="225">
        <v>2.3580000000000001</v>
      </c>
      <c r="E698" s="124" t="s">
        <v>2322</v>
      </c>
      <c r="F698" s="260"/>
      <c r="G698" s="260"/>
      <c r="H698" s="260"/>
    </row>
    <row r="699" spans="1:8" s="52" customFormat="1">
      <c r="A699" s="28" t="s">
        <v>2338</v>
      </c>
      <c r="B699" s="108" t="s">
        <v>2338</v>
      </c>
      <c r="C699" s="86" t="s">
        <v>2324</v>
      </c>
      <c r="D699" s="225">
        <v>2.3580000000000001</v>
      </c>
      <c r="E699" s="124" t="s">
        <v>2322</v>
      </c>
      <c r="F699" s="260"/>
      <c r="G699" s="260"/>
      <c r="H699" s="260"/>
    </row>
    <row r="700" spans="1:8" s="52" customFormat="1">
      <c r="A700" s="28" t="s">
        <v>2339</v>
      </c>
      <c r="B700" s="108" t="s">
        <v>2339</v>
      </c>
      <c r="C700" s="86" t="s">
        <v>2324</v>
      </c>
      <c r="D700" s="225">
        <v>2.7490000000000001</v>
      </c>
      <c r="E700" s="124" t="s">
        <v>2322</v>
      </c>
      <c r="F700" s="260"/>
      <c r="G700" s="260"/>
      <c r="H700" s="260"/>
    </row>
    <row r="701" spans="1:8" s="52" customFormat="1">
      <c r="A701" s="28" t="s">
        <v>2340</v>
      </c>
      <c r="B701" s="108" t="s">
        <v>2340</v>
      </c>
      <c r="C701" s="86" t="s">
        <v>2324</v>
      </c>
      <c r="D701" s="225">
        <v>3.395</v>
      </c>
      <c r="E701" s="124" t="s">
        <v>2322</v>
      </c>
      <c r="F701" s="260"/>
      <c r="G701" s="260"/>
      <c r="H701" s="260"/>
    </row>
    <row r="702" spans="1:8" s="52" customFormat="1">
      <c r="A702" s="28" t="s">
        <v>2341</v>
      </c>
      <c r="B702" s="108" t="s">
        <v>2341</v>
      </c>
      <c r="C702" s="86" t="s">
        <v>2324</v>
      </c>
      <c r="D702" s="225">
        <v>3.7410000000000001</v>
      </c>
      <c r="E702" s="124" t="s">
        <v>2322</v>
      </c>
      <c r="F702" s="260"/>
      <c r="G702" s="260"/>
      <c r="H702" s="260"/>
    </row>
    <row r="703" spans="1:8" s="52" customFormat="1">
      <c r="A703" s="28" t="s">
        <v>2342</v>
      </c>
      <c r="B703" s="108" t="s">
        <v>2342</v>
      </c>
      <c r="C703" s="86" t="s">
        <v>2324</v>
      </c>
      <c r="D703" s="225">
        <v>3.7410000000000001</v>
      </c>
      <c r="E703" s="124" t="s">
        <v>2322</v>
      </c>
      <c r="F703" s="260"/>
      <c r="G703" s="260"/>
      <c r="H703" s="260"/>
    </row>
    <row r="704" spans="1:8" s="52" customFormat="1">
      <c r="A704" s="28" t="s">
        <v>2343</v>
      </c>
      <c r="B704" s="108" t="s">
        <v>2343</v>
      </c>
      <c r="C704" s="86" t="s">
        <v>2324</v>
      </c>
      <c r="D704" s="225">
        <v>4.1630000000000003</v>
      </c>
      <c r="E704" s="124" t="s">
        <v>2322</v>
      </c>
      <c r="F704" s="260"/>
      <c r="G704" s="260"/>
      <c r="H704" s="260"/>
    </row>
    <row r="705" spans="1:8" s="52" customFormat="1">
      <c r="A705" s="28" t="s">
        <v>2344</v>
      </c>
      <c r="B705" s="108" t="s">
        <v>2344</v>
      </c>
      <c r="C705" s="86" t="s">
        <v>2324</v>
      </c>
      <c r="D705" s="225">
        <v>4.1959999999999997</v>
      </c>
      <c r="E705" s="124" t="s">
        <v>2322</v>
      </c>
      <c r="F705" s="260"/>
      <c r="G705" s="260"/>
      <c r="H705" s="260"/>
    </row>
    <row r="706" spans="1:8" s="52" customFormat="1">
      <c r="A706" s="28" t="s">
        <v>2345</v>
      </c>
      <c r="B706" s="108" t="s">
        <v>2345</v>
      </c>
      <c r="C706" s="86" t="s">
        <v>2324</v>
      </c>
      <c r="D706" s="225">
        <v>4.282</v>
      </c>
      <c r="E706" s="124" t="s">
        <v>2322</v>
      </c>
      <c r="F706" s="260"/>
      <c r="G706" s="260"/>
      <c r="H706" s="260"/>
    </row>
    <row r="707" spans="1:8" s="52" customFormat="1">
      <c r="A707" s="28" t="s">
        <v>2346</v>
      </c>
      <c r="B707" s="108" t="s">
        <v>2346</v>
      </c>
      <c r="C707" s="86" t="s">
        <v>2324</v>
      </c>
      <c r="D707" s="225">
        <v>4.423</v>
      </c>
      <c r="E707" s="124" t="s">
        <v>2322</v>
      </c>
      <c r="F707" s="260"/>
      <c r="G707" s="260"/>
      <c r="H707" s="260"/>
    </row>
    <row r="708" spans="1:8" s="52" customFormat="1">
      <c r="A708" s="28" t="s">
        <v>2347</v>
      </c>
      <c r="B708" s="108" t="s">
        <v>2347</v>
      </c>
      <c r="C708" s="86" t="s">
        <v>2324</v>
      </c>
      <c r="D708" s="225">
        <v>4.423</v>
      </c>
      <c r="E708" s="124" t="s">
        <v>2322</v>
      </c>
      <c r="F708" s="260"/>
      <c r="G708" s="260"/>
      <c r="H708" s="260"/>
    </row>
    <row r="709" spans="1:8" s="52" customFormat="1">
      <c r="A709" s="28" t="s">
        <v>2348</v>
      </c>
      <c r="B709" s="108" t="s">
        <v>2348</v>
      </c>
      <c r="C709" s="86" t="s">
        <v>2324</v>
      </c>
      <c r="D709" s="225">
        <v>4.423</v>
      </c>
      <c r="E709" s="124" t="s">
        <v>2322</v>
      </c>
      <c r="F709" s="260"/>
      <c r="G709" s="260"/>
      <c r="H709" s="260"/>
    </row>
    <row r="710" spans="1:8" s="52" customFormat="1">
      <c r="A710" s="28" t="s">
        <v>2349</v>
      </c>
      <c r="B710" s="108" t="s">
        <v>2349</v>
      </c>
      <c r="C710" s="86" t="s">
        <v>2324</v>
      </c>
      <c r="D710" s="225">
        <v>4.423</v>
      </c>
      <c r="E710" s="124" t="s">
        <v>2322</v>
      </c>
      <c r="F710" s="260"/>
      <c r="G710" s="260"/>
      <c r="H710" s="260"/>
    </row>
    <row r="711" spans="1:8" s="52" customFormat="1">
      <c r="A711" s="28" t="s">
        <v>2350</v>
      </c>
      <c r="B711" s="108" t="s">
        <v>2350</v>
      </c>
      <c r="C711" s="86" t="s">
        <v>2324</v>
      </c>
      <c r="D711" s="225">
        <v>4.5949999999999998</v>
      </c>
      <c r="E711" s="124" t="s">
        <v>2322</v>
      </c>
      <c r="F711" s="260"/>
      <c r="G711" s="260"/>
      <c r="H711" s="260"/>
    </row>
    <row r="712" spans="1:8" s="52" customFormat="1">
      <c r="A712" s="28" t="s">
        <v>2351</v>
      </c>
      <c r="B712" s="108" t="s">
        <v>2351</v>
      </c>
      <c r="C712" s="86" t="s">
        <v>2324</v>
      </c>
      <c r="D712" s="225">
        <v>4.7430000000000003</v>
      </c>
      <c r="E712" s="124" t="s">
        <v>2322</v>
      </c>
      <c r="F712" s="260"/>
      <c r="G712" s="260"/>
      <c r="H712" s="260"/>
    </row>
    <row r="713" spans="1:8" s="52" customFormat="1">
      <c r="A713" s="28" t="s">
        <v>2352</v>
      </c>
      <c r="B713" s="108" t="s">
        <v>2352</v>
      </c>
      <c r="C713" s="86" t="s">
        <v>2324</v>
      </c>
      <c r="D713" s="225">
        <v>4.7430000000000003</v>
      </c>
      <c r="E713" s="124" t="s">
        <v>2322</v>
      </c>
      <c r="F713" s="260"/>
      <c r="G713" s="260"/>
      <c r="H713" s="260"/>
    </row>
    <row r="714" spans="1:8" s="52" customFormat="1">
      <c r="A714" s="28" t="s">
        <v>2353</v>
      </c>
      <c r="B714" s="108" t="s">
        <v>2353</v>
      </c>
      <c r="C714" s="86" t="s">
        <v>2324</v>
      </c>
      <c r="D714" s="225">
        <v>4.7430000000000003</v>
      </c>
      <c r="E714" s="124" t="s">
        <v>2322</v>
      </c>
      <c r="F714" s="260"/>
      <c r="G714" s="260"/>
      <c r="H714" s="260"/>
    </row>
    <row r="715" spans="1:8" s="52" customFormat="1">
      <c r="A715" s="28" t="s">
        <v>2354</v>
      </c>
      <c r="B715" s="108" t="s">
        <v>2354</v>
      </c>
      <c r="C715" s="86" t="s">
        <v>2324</v>
      </c>
      <c r="D715" s="225">
        <v>4.7430000000000003</v>
      </c>
      <c r="E715" s="124" t="s">
        <v>2322</v>
      </c>
      <c r="F715" s="260"/>
      <c r="G715" s="260"/>
      <c r="H715" s="260"/>
    </row>
    <row r="716" spans="1:8" s="52" customFormat="1">
      <c r="A716" s="28" t="s">
        <v>2355</v>
      </c>
      <c r="B716" s="108" t="s">
        <v>2355</v>
      </c>
      <c r="C716" s="86" t="s">
        <v>2324</v>
      </c>
      <c r="D716" s="225">
        <v>4.7430000000000003</v>
      </c>
      <c r="E716" s="124" t="s">
        <v>2322</v>
      </c>
      <c r="F716" s="260"/>
      <c r="G716" s="260"/>
      <c r="H716" s="260"/>
    </row>
    <row r="717" spans="1:8" s="52" customFormat="1">
      <c r="A717" s="28" t="s">
        <v>2356</v>
      </c>
      <c r="B717" s="108" t="s">
        <v>2356</v>
      </c>
      <c r="C717" s="86" t="s">
        <v>2324</v>
      </c>
      <c r="D717" s="225">
        <v>4.7430000000000003</v>
      </c>
      <c r="E717" s="124" t="s">
        <v>2322</v>
      </c>
      <c r="F717" s="260"/>
      <c r="G717" s="260"/>
      <c r="H717" s="260"/>
    </row>
    <row r="718" spans="1:8" s="52" customFormat="1">
      <c r="A718" s="28" t="s">
        <v>2357</v>
      </c>
      <c r="B718" s="108" t="s">
        <v>2357</v>
      </c>
      <c r="C718" s="86" t="s">
        <v>2324</v>
      </c>
      <c r="D718" s="225">
        <v>4.7430000000000003</v>
      </c>
      <c r="E718" s="124" t="s">
        <v>2322</v>
      </c>
      <c r="F718" s="260"/>
      <c r="G718" s="260"/>
      <c r="H718" s="260"/>
    </row>
    <row r="719" spans="1:8" s="52" customFormat="1">
      <c r="A719" s="28" t="s">
        <v>2358</v>
      </c>
      <c r="B719" s="108" t="s">
        <v>2358</v>
      </c>
      <c r="C719" s="86" t="s">
        <v>2324</v>
      </c>
      <c r="D719" s="225">
        <v>4.8840000000000003</v>
      </c>
      <c r="E719" s="124" t="s">
        <v>2322</v>
      </c>
      <c r="F719" s="260"/>
      <c r="G719" s="260"/>
      <c r="H719" s="260"/>
    </row>
    <row r="720" spans="1:8" s="52" customFormat="1">
      <c r="A720" s="28" t="s">
        <v>2359</v>
      </c>
      <c r="B720" s="108" t="s">
        <v>2359</v>
      </c>
      <c r="C720" s="86" t="s">
        <v>2324</v>
      </c>
      <c r="D720" s="225">
        <v>4.8840000000000003</v>
      </c>
      <c r="E720" s="124" t="s">
        <v>2322</v>
      </c>
      <c r="F720" s="260"/>
      <c r="G720" s="260"/>
      <c r="H720" s="260"/>
    </row>
    <row r="721" spans="1:8" s="52" customFormat="1">
      <c r="A721" s="28" t="s">
        <v>2360</v>
      </c>
      <c r="B721" s="108" t="s">
        <v>2360</v>
      </c>
      <c r="C721" s="86" t="s">
        <v>2324</v>
      </c>
      <c r="D721" s="225">
        <v>4.8840000000000003</v>
      </c>
      <c r="E721" s="124" t="s">
        <v>2322</v>
      </c>
      <c r="F721" s="260"/>
      <c r="G721" s="260"/>
      <c r="H721" s="260"/>
    </row>
    <row r="722" spans="1:8" s="52" customFormat="1">
      <c r="A722" s="28" t="s">
        <v>2361</v>
      </c>
      <c r="B722" s="108" t="s">
        <v>2361</v>
      </c>
      <c r="C722" s="86" t="s">
        <v>2324</v>
      </c>
      <c r="D722" s="225">
        <v>4.8840000000000003</v>
      </c>
      <c r="E722" s="124" t="s">
        <v>2322</v>
      </c>
      <c r="F722" s="260"/>
      <c r="G722" s="260"/>
      <c r="H722" s="260"/>
    </row>
    <row r="723" spans="1:8" s="52" customFormat="1">
      <c r="A723" s="28" t="s">
        <v>2362</v>
      </c>
      <c r="B723" s="108" t="s">
        <v>2362</v>
      </c>
      <c r="C723" s="86" t="s">
        <v>2324</v>
      </c>
      <c r="D723" s="225">
        <v>4.8840000000000003</v>
      </c>
      <c r="E723" s="124" t="s">
        <v>2322</v>
      </c>
      <c r="F723" s="260"/>
      <c r="G723" s="260"/>
      <c r="H723" s="260"/>
    </row>
    <row r="724" spans="1:8" s="52" customFormat="1">
      <c r="A724" s="28" t="s">
        <v>2363</v>
      </c>
      <c r="B724" s="108" t="s">
        <v>2363</v>
      </c>
      <c r="C724" s="86" t="s">
        <v>2324</v>
      </c>
      <c r="D724" s="225">
        <v>4.8840000000000003</v>
      </c>
      <c r="E724" s="124" t="s">
        <v>2322</v>
      </c>
      <c r="F724" s="260"/>
      <c r="G724" s="260"/>
      <c r="H724" s="260"/>
    </row>
    <row r="725" spans="1:8" s="52" customFormat="1">
      <c r="A725" s="28" t="s">
        <v>2364</v>
      </c>
      <c r="B725" s="108" t="s">
        <v>2364</v>
      </c>
      <c r="C725" s="86" t="s">
        <v>2324</v>
      </c>
      <c r="D725" s="225">
        <v>4.8840000000000003</v>
      </c>
      <c r="E725" s="124" t="s">
        <v>2322</v>
      </c>
      <c r="F725" s="260"/>
      <c r="G725" s="260"/>
      <c r="H725" s="260"/>
    </row>
    <row r="726" spans="1:8" s="52" customFormat="1">
      <c r="A726" s="28" t="s">
        <v>2365</v>
      </c>
      <c r="B726" s="108" t="s">
        <v>2365</v>
      </c>
      <c r="C726" s="86" t="s">
        <v>2324</v>
      </c>
      <c r="D726" s="225">
        <v>4.8840000000000003</v>
      </c>
      <c r="E726" s="124" t="s">
        <v>2322</v>
      </c>
      <c r="F726" s="260"/>
      <c r="G726" s="260"/>
      <c r="H726" s="260"/>
    </row>
    <row r="727" spans="1:8" s="52" customFormat="1">
      <c r="A727" s="28" t="s">
        <v>2366</v>
      </c>
      <c r="B727" s="108" t="s">
        <v>2366</v>
      </c>
      <c r="C727" s="86" t="s">
        <v>2324</v>
      </c>
      <c r="D727" s="225">
        <v>4.9089999999999998</v>
      </c>
      <c r="E727" s="124" t="s">
        <v>2322</v>
      </c>
      <c r="F727" s="260"/>
      <c r="G727" s="260"/>
      <c r="H727" s="260"/>
    </row>
    <row r="728" spans="1:8" s="52" customFormat="1">
      <c r="A728" s="28" t="s">
        <v>2367</v>
      </c>
      <c r="B728" s="108" t="s">
        <v>2367</v>
      </c>
      <c r="C728" s="86" t="s">
        <v>2324</v>
      </c>
      <c r="D728" s="225">
        <v>4.9089999999999998</v>
      </c>
      <c r="E728" s="124" t="s">
        <v>2322</v>
      </c>
      <c r="F728" s="260"/>
      <c r="G728" s="260"/>
      <c r="H728" s="260"/>
    </row>
    <row r="729" spans="1:8" s="52" customFormat="1">
      <c r="A729" s="28" t="s">
        <v>2368</v>
      </c>
      <c r="B729" s="108" t="s">
        <v>2368</v>
      </c>
      <c r="C729" s="86" t="s">
        <v>2324</v>
      </c>
      <c r="D729" s="225">
        <v>4.9089999999999998</v>
      </c>
      <c r="E729" s="124" t="s">
        <v>2322</v>
      </c>
      <c r="F729" s="260"/>
      <c r="G729" s="260"/>
      <c r="H729" s="260"/>
    </row>
    <row r="730" spans="1:8" s="52" customFormat="1">
      <c r="A730" s="28" t="s">
        <v>2369</v>
      </c>
      <c r="B730" s="108" t="s">
        <v>2369</v>
      </c>
      <c r="C730" s="86" t="s">
        <v>2324</v>
      </c>
      <c r="D730" s="225">
        <v>4.9809999999999999</v>
      </c>
      <c r="E730" s="124" t="s">
        <v>2322</v>
      </c>
      <c r="F730" s="260"/>
      <c r="G730" s="260"/>
      <c r="H730" s="260"/>
    </row>
    <row r="731" spans="1:8" s="52" customFormat="1">
      <c r="A731" s="28" t="s">
        <v>2370</v>
      </c>
      <c r="B731" s="108" t="s">
        <v>2370</v>
      </c>
      <c r="C731" s="86" t="s">
        <v>2324</v>
      </c>
      <c r="D731" s="225">
        <v>4.9809999999999999</v>
      </c>
      <c r="E731" s="124" t="s">
        <v>2322</v>
      </c>
      <c r="F731" s="260"/>
      <c r="G731" s="260"/>
      <c r="H731" s="260"/>
    </row>
    <row r="732" spans="1:8" s="52" customFormat="1">
      <c r="A732" s="28" t="s">
        <v>2371</v>
      </c>
      <c r="B732" s="108" t="s">
        <v>2371</v>
      </c>
      <c r="C732" s="86" t="s">
        <v>2324</v>
      </c>
      <c r="D732" s="225">
        <v>5.2140000000000004</v>
      </c>
      <c r="E732" s="124" t="s">
        <v>2322</v>
      </c>
      <c r="F732" s="260"/>
      <c r="G732" s="260"/>
      <c r="H732" s="260"/>
    </row>
    <row r="733" spans="1:8" s="52" customFormat="1">
      <c r="A733" s="28" t="s">
        <v>2372</v>
      </c>
      <c r="B733" s="108" t="s">
        <v>2372</v>
      </c>
      <c r="C733" s="86" t="s">
        <v>2324</v>
      </c>
      <c r="D733" s="225">
        <v>5.4660000000000002</v>
      </c>
      <c r="E733" s="124" t="s">
        <v>2322</v>
      </c>
      <c r="F733" s="260"/>
      <c r="G733" s="260"/>
      <c r="H733" s="260"/>
    </row>
    <row r="734" spans="1:8" s="52" customFormat="1">
      <c r="A734" s="28" t="s">
        <v>2373</v>
      </c>
      <c r="B734" s="108" t="s">
        <v>2373</v>
      </c>
      <c r="C734" s="86" t="s">
        <v>2324</v>
      </c>
      <c r="D734" s="225">
        <v>5.4660000000000002</v>
      </c>
      <c r="E734" s="124" t="s">
        <v>2322</v>
      </c>
      <c r="F734" s="260"/>
      <c r="G734" s="260"/>
      <c r="H734" s="260"/>
    </row>
    <row r="735" spans="1:8" s="52" customFormat="1">
      <c r="A735" s="28" t="s">
        <v>2374</v>
      </c>
      <c r="B735" s="108" t="s">
        <v>2374</v>
      </c>
      <c r="C735" s="86" t="s">
        <v>2324</v>
      </c>
      <c r="D735" s="225">
        <v>5.4660000000000002</v>
      </c>
      <c r="E735" s="124" t="s">
        <v>2322</v>
      </c>
      <c r="F735" s="260"/>
      <c r="G735" s="260"/>
      <c r="H735" s="260"/>
    </row>
    <row r="736" spans="1:8" s="52" customFormat="1">
      <c r="A736" s="28" t="s">
        <v>2375</v>
      </c>
      <c r="B736" s="108" t="s">
        <v>2375</v>
      </c>
      <c r="C736" s="86" t="s">
        <v>2324</v>
      </c>
      <c r="D736" s="225">
        <v>5.6319999999999997</v>
      </c>
      <c r="E736" s="124" t="s">
        <v>2322</v>
      </c>
      <c r="F736" s="260"/>
      <c r="G736" s="260"/>
      <c r="H736" s="260"/>
    </row>
    <row r="737" spans="1:8" s="52" customFormat="1">
      <c r="A737" s="28" t="s">
        <v>2376</v>
      </c>
      <c r="B737" s="108" t="s">
        <v>2376</v>
      </c>
      <c r="C737" s="86" t="s">
        <v>2324</v>
      </c>
      <c r="D737" s="225">
        <v>5.7750000000000004</v>
      </c>
      <c r="E737" s="124" t="s">
        <v>2322</v>
      </c>
      <c r="F737" s="260"/>
      <c r="G737" s="260"/>
      <c r="H737" s="260"/>
    </row>
    <row r="738" spans="1:8" s="52" customFormat="1">
      <c r="A738" s="28" t="s">
        <v>2377</v>
      </c>
      <c r="B738" s="108" t="s">
        <v>2377</v>
      </c>
      <c r="C738" s="86" t="s">
        <v>2324</v>
      </c>
      <c r="D738" s="225">
        <v>6.2640000000000002</v>
      </c>
      <c r="E738" s="124" t="s">
        <v>2322</v>
      </c>
      <c r="F738" s="260"/>
      <c r="G738" s="260"/>
      <c r="H738" s="260"/>
    </row>
    <row r="739" spans="1:8" s="52" customFormat="1">
      <c r="A739" s="28" t="s">
        <v>2378</v>
      </c>
      <c r="B739" s="108" t="s">
        <v>2378</v>
      </c>
      <c r="C739" s="86" t="s">
        <v>2324</v>
      </c>
      <c r="D739" s="225">
        <v>6.4020000000000001</v>
      </c>
      <c r="E739" s="124" t="s">
        <v>2322</v>
      </c>
      <c r="F739" s="260"/>
      <c r="G739" s="260"/>
      <c r="H739" s="260"/>
    </row>
    <row r="740" spans="1:8" s="52" customFormat="1">
      <c r="A740" s="28" t="s">
        <v>2379</v>
      </c>
      <c r="B740" s="108" t="s">
        <v>2379</v>
      </c>
      <c r="C740" s="86" t="s">
        <v>2324</v>
      </c>
      <c r="D740" s="225">
        <v>8.3439999999999994</v>
      </c>
      <c r="E740" s="124" t="s">
        <v>2322</v>
      </c>
      <c r="F740" s="260"/>
      <c r="G740" s="260"/>
      <c r="H740" s="260"/>
    </row>
    <row r="741" spans="1:8" s="52" customFormat="1">
      <c r="A741" s="28" t="s">
        <v>2380</v>
      </c>
      <c r="B741" s="108" t="s">
        <v>2380</v>
      </c>
      <c r="C741" s="86" t="s">
        <v>2324</v>
      </c>
      <c r="D741" s="225">
        <v>8.423</v>
      </c>
      <c r="E741" s="124" t="s">
        <v>2322</v>
      </c>
      <c r="F741" s="260"/>
      <c r="G741" s="260"/>
      <c r="H741" s="260"/>
    </row>
    <row r="742" spans="1:8" s="52" customFormat="1">
      <c r="A742" s="28" t="s">
        <v>2381</v>
      </c>
      <c r="B742" s="108" t="s">
        <v>2381</v>
      </c>
      <c r="C742" s="86" t="s">
        <v>2324</v>
      </c>
      <c r="D742" s="225">
        <v>8.48</v>
      </c>
      <c r="E742" s="124" t="s">
        <v>2322</v>
      </c>
      <c r="F742" s="260"/>
      <c r="G742" s="260"/>
      <c r="H742" s="260"/>
    </row>
    <row r="743" spans="1:8" s="52" customFormat="1">
      <c r="A743" s="28" t="s">
        <v>2382</v>
      </c>
      <c r="B743" s="108" t="s">
        <v>2382</v>
      </c>
      <c r="C743" s="86" t="s">
        <v>2324</v>
      </c>
      <c r="D743" s="225">
        <v>8.52</v>
      </c>
      <c r="E743" s="124" t="s">
        <v>2322</v>
      </c>
      <c r="F743" s="260"/>
      <c r="G743" s="260"/>
      <c r="H743" s="260"/>
    </row>
    <row r="744" spans="1:8" s="52" customFormat="1">
      <c r="A744" s="28" t="s">
        <v>2383</v>
      </c>
      <c r="B744" s="108" t="s">
        <v>2383</v>
      </c>
      <c r="C744" s="86" t="s">
        <v>2324</v>
      </c>
      <c r="D744" s="225">
        <v>9.2070000000000007</v>
      </c>
      <c r="E744" s="124" t="s">
        <v>2322</v>
      </c>
      <c r="F744" s="260"/>
      <c r="G744" s="260"/>
      <c r="H744" s="260"/>
    </row>
    <row r="745" spans="1:8" s="52" customFormat="1">
      <c r="A745" s="28" t="s">
        <v>2384</v>
      </c>
      <c r="B745" s="108" t="s">
        <v>2384</v>
      </c>
      <c r="C745" s="86" t="s">
        <v>2324</v>
      </c>
      <c r="D745" s="225">
        <v>9.2070000000000007</v>
      </c>
      <c r="E745" s="124" t="s">
        <v>2322</v>
      </c>
      <c r="F745" s="260"/>
      <c r="G745" s="260"/>
      <c r="H745" s="260"/>
    </row>
    <row r="746" spans="1:8" s="52" customFormat="1">
      <c r="A746" s="28" t="s">
        <v>2385</v>
      </c>
      <c r="B746" s="108" t="s">
        <v>2385</v>
      </c>
      <c r="C746" s="86" t="s">
        <v>2324</v>
      </c>
      <c r="D746" s="225">
        <v>9.2070000000000007</v>
      </c>
      <c r="E746" s="124" t="s">
        <v>2322</v>
      </c>
      <c r="F746" s="260"/>
      <c r="G746" s="260"/>
      <c r="H746" s="260"/>
    </row>
    <row r="747" spans="1:8" s="52" customFormat="1">
      <c r="A747" s="28" t="s">
        <v>2386</v>
      </c>
      <c r="B747" s="108" t="s">
        <v>2386</v>
      </c>
      <c r="C747" s="86" t="s">
        <v>2324</v>
      </c>
      <c r="D747" s="225">
        <v>9.2650000000000006</v>
      </c>
      <c r="E747" s="124" t="s">
        <v>2322</v>
      </c>
      <c r="F747" s="260"/>
      <c r="G747" s="260"/>
      <c r="H747" s="260"/>
    </row>
    <row r="748" spans="1:8" s="52" customFormat="1">
      <c r="A748" s="28" t="s">
        <v>2387</v>
      </c>
      <c r="B748" s="108" t="s">
        <v>2387</v>
      </c>
      <c r="C748" s="86" t="s">
        <v>2324</v>
      </c>
      <c r="D748" s="225">
        <v>10.994</v>
      </c>
      <c r="E748" s="124" t="s">
        <v>2322</v>
      </c>
      <c r="F748" s="260"/>
      <c r="G748" s="260"/>
      <c r="H748" s="260"/>
    </row>
    <row r="749" spans="1:8" s="52" customFormat="1">
      <c r="A749" s="28" t="s">
        <v>2388</v>
      </c>
      <c r="B749" s="108" t="s">
        <v>2388</v>
      </c>
      <c r="C749" s="86" t="s">
        <v>2324</v>
      </c>
      <c r="D749" s="225">
        <v>11.315</v>
      </c>
      <c r="E749" s="124" t="s">
        <v>2322</v>
      </c>
      <c r="F749" s="260"/>
      <c r="G749" s="260"/>
      <c r="H749" s="260"/>
    </row>
    <row r="750" spans="1:8" s="52" customFormat="1">
      <c r="A750" s="28" t="s">
        <v>2389</v>
      </c>
      <c r="B750" s="108" t="s">
        <v>2389</v>
      </c>
      <c r="C750" s="86" t="s">
        <v>2324</v>
      </c>
      <c r="D750" s="225">
        <v>11.943</v>
      </c>
      <c r="E750" s="124" t="s">
        <v>2322</v>
      </c>
      <c r="F750" s="260"/>
      <c r="G750" s="260"/>
      <c r="H750" s="260"/>
    </row>
    <row r="751" spans="1:8" s="52" customFormat="1">
      <c r="A751" s="28" t="s">
        <v>2390</v>
      </c>
      <c r="B751" s="108" t="s">
        <v>2390</v>
      </c>
      <c r="C751" s="86" t="s">
        <v>2324</v>
      </c>
      <c r="D751" s="225">
        <v>14.914</v>
      </c>
      <c r="E751" s="124" t="s">
        <v>2322</v>
      </c>
      <c r="F751" s="260"/>
      <c r="G751" s="260"/>
      <c r="H751" s="260"/>
    </row>
    <row r="752" spans="1:8" s="52" customFormat="1">
      <c r="A752" s="28" t="s">
        <v>2391</v>
      </c>
      <c r="B752" s="108" t="s">
        <v>2391</v>
      </c>
      <c r="C752" s="86" t="s">
        <v>2324</v>
      </c>
      <c r="D752" s="225">
        <v>15.388</v>
      </c>
      <c r="E752" s="124" t="s">
        <v>2322</v>
      </c>
      <c r="F752" s="260"/>
      <c r="G752" s="260"/>
      <c r="H752" s="260"/>
    </row>
    <row r="753" spans="1:8" s="52" customFormat="1" ht="16.5" thickBot="1">
      <c r="A753" s="217" t="s">
        <v>62</v>
      </c>
      <c r="B753" s="25"/>
      <c r="C753" s="217"/>
      <c r="D753" s="149">
        <v>6.1130000000000004</v>
      </c>
      <c r="E753" s="226"/>
      <c r="F753" s="260"/>
      <c r="G753" s="260"/>
      <c r="H753" s="260"/>
    </row>
    <row r="754" spans="1:8" s="52" customFormat="1" ht="16.5" thickBot="1">
      <c r="A754" s="222" t="s">
        <v>63</v>
      </c>
      <c r="B754" s="223"/>
      <c r="C754" s="127"/>
      <c r="D754" s="224">
        <v>867.11400000000003</v>
      </c>
      <c r="E754" s="222"/>
      <c r="F754" s="260"/>
      <c r="G754" s="260"/>
      <c r="H754" s="260"/>
    </row>
    <row r="755" spans="1:8" s="52" customFormat="1">
      <c r="A755" s="29" t="s">
        <v>64</v>
      </c>
      <c r="B755" s="73" t="s">
        <v>64</v>
      </c>
      <c r="C755" s="29" t="s">
        <v>65</v>
      </c>
      <c r="D755" s="150">
        <v>12.54</v>
      </c>
      <c r="E755" s="29" t="s">
        <v>66</v>
      </c>
      <c r="F755" s="260"/>
      <c r="G755" s="260"/>
      <c r="H755" s="260"/>
    </row>
    <row r="756" spans="1:8" s="52" customFormat="1">
      <c r="A756" s="30" t="s">
        <v>67</v>
      </c>
      <c r="B756" s="72" t="s">
        <v>67</v>
      </c>
      <c r="C756" s="29" t="s">
        <v>65</v>
      </c>
      <c r="D756" s="150">
        <v>6.27</v>
      </c>
      <c r="E756" s="29" t="s">
        <v>66</v>
      </c>
      <c r="F756" s="260"/>
      <c r="G756" s="260"/>
      <c r="H756" s="260"/>
    </row>
    <row r="757" spans="1:8" s="52" customFormat="1">
      <c r="A757" s="30" t="s">
        <v>699</v>
      </c>
      <c r="B757" s="72" t="s">
        <v>699</v>
      </c>
      <c r="C757" s="29" t="s">
        <v>65</v>
      </c>
      <c r="D757" s="150">
        <v>6.9539999999999997</v>
      </c>
      <c r="E757" s="29" t="s">
        <v>66</v>
      </c>
      <c r="F757" s="260"/>
      <c r="G757" s="260"/>
      <c r="H757" s="260"/>
    </row>
    <row r="758" spans="1:8" s="52" customFormat="1">
      <c r="A758" s="30" t="s">
        <v>68</v>
      </c>
      <c r="B758" s="72" t="s">
        <v>68</v>
      </c>
      <c r="C758" s="29" t="s">
        <v>65</v>
      </c>
      <c r="D758" s="150">
        <v>6.9539999999999997</v>
      </c>
      <c r="E758" s="29" t="s">
        <v>66</v>
      </c>
      <c r="F758" s="260"/>
      <c r="G758" s="260"/>
      <c r="H758" s="260"/>
    </row>
    <row r="759" spans="1:8" s="52" customFormat="1">
      <c r="A759" s="30" t="s">
        <v>69</v>
      </c>
      <c r="B759" s="72" t="s">
        <v>69</v>
      </c>
      <c r="C759" s="29" t="s">
        <v>65</v>
      </c>
      <c r="D759" s="150">
        <v>13.907999999999999</v>
      </c>
      <c r="E759" s="29" t="s">
        <v>66</v>
      </c>
      <c r="F759" s="260"/>
      <c r="G759" s="260"/>
      <c r="H759" s="260"/>
    </row>
    <row r="760" spans="1:8" s="52" customFormat="1">
      <c r="A760" s="30" t="s">
        <v>70</v>
      </c>
      <c r="B760" s="72" t="s">
        <v>70</v>
      </c>
      <c r="C760" s="29" t="s">
        <v>65</v>
      </c>
      <c r="D760" s="150">
        <v>6.27</v>
      </c>
      <c r="E760" s="29" t="s">
        <v>66</v>
      </c>
      <c r="F760" s="260"/>
      <c r="G760" s="260"/>
      <c r="H760" s="260"/>
    </row>
    <row r="761" spans="1:8" s="52" customFormat="1">
      <c r="A761" s="30" t="s">
        <v>71</v>
      </c>
      <c r="B761" s="72" t="s">
        <v>71</v>
      </c>
      <c r="C761" s="29" t="s">
        <v>65</v>
      </c>
      <c r="D761" s="150">
        <v>13.907999999999999</v>
      </c>
      <c r="E761" s="29" t="s">
        <v>66</v>
      </c>
      <c r="F761" s="260"/>
      <c r="G761" s="260"/>
      <c r="H761" s="260"/>
    </row>
    <row r="762" spans="1:8" s="52" customFormat="1" ht="31.5">
      <c r="A762" s="30" t="s">
        <v>700</v>
      </c>
      <c r="B762" s="72" t="s">
        <v>700</v>
      </c>
      <c r="C762" s="29" t="s">
        <v>65</v>
      </c>
      <c r="D762" s="150">
        <v>13.907999999999999</v>
      </c>
      <c r="E762" s="29" t="s">
        <v>66</v>
      </c>
      <c r="F762" s="260"/>
      <c r="G762" s="260"/>
      <c r="H762" s="260"/>
    </row>
    <row r="763" spans="1:8" s="52" customFormat="1">
      <c r="A763" s="30" t="s">
        <v>72</v>
      </c>
      <c r="B763" s="72" t="s">
        <v>72</v>
      </c>
      <c r="C763" s="29" t="s">
        <v>65</v>
      </c>
      <c r="D763" s="150">
        <v>12.54</v>
      </c>
      <c r="E763" s="29" t="s">
        <v>66</v>
      </c>
      <c r="F763" s="260"/>
      <c r="G763" s="260"/>
      <c r="H763" s="260"/>
    </row>
    <row r="764" spans="1:8" s="52" customFormat="1">
      <c r="A764" s="30" t="s">
        <v>73</v>
      </c>
      <c r="B764" s="72" t="s">
        <v>73</v>
      </c>
      <c r="C764" s="29" t="s">
        <v>65</v>
      </c>
      <c r="D764" s="150">
        <v>13.907999999999999</v>
      </c>
      <c r="E764" s="29" t="s">
        <v>66</v>
      </c>
      <c r="F764" s="260"/>
      <c r="G764" s="260"/>
      <c r="H764" s="260"/>
    </row>
    <row r="765" spans="1:8" s="52" customFormat="1">
      <c r="A765" s="30" t="s">
        <v>74</v>
      </c>
      <c r="B765" s="72" t="s">
        <v>74</v>
      </c>
      <c r="C765" s="29" t="s">
        <v>65</v>
      </c>
      <c r="D765" s="150">
        <v>6.27</v>
      </c>
      <c r="E765" s="29" t="s">
        <v>66</v>
      </c>
      <c r="F765" s="260"/>
      <c r="G765" s="260"/>
      <c r="H765" s="260"/>
    </row>
    <row r="766" spans="1:8" s="52" customFormat="1">
      <c r="A766" s="30" t="s">
        <v>75</v>
      </c>
      <c r="B766" s="72" t="s">
        <v>75</v>
      </c>
      <c r="C766" s="29" t="s">
        <v>65</v>
      </c>
      <c r="D766" s="150">
        <v>6.27</v>
      </c>
      <c r="E766" s="29" t="s">
        <v>66</v>
      </c>
      <c r="F766" s="260"/>
      <c r="G766" s="260"/>
      <c r="H766" s="260"/>
    </row>
    <row r="767" spans="1:8" s="52" customFormat="1">
      <c r="A767" s="30" t="s">
        <v>76</v>
      </c>
      <c r="B767" s="72" t="s">
        <v>76</v>
      </c>
      <c r="C767" s="30" t="s">
        <v>77</v>
      </c>
      <c r="D767" s="150">
        <v>199.9932</v>
      </c>
      <c r="E767" s="29" t="s">
        <v>78</v>
      </c>
      <c r="F767" s="260"/>
      <c r="G767" s="260"/>
      <c r="H767" s="260"/>
    </row>
    <row r="768" spans="1:8" s="52" customFormat="1">
      <c r="A768" s="30" t="s">
        <v>79</v>
      </c>
      <c r="B768" s="72" t="s">
        <v>79</v>
      </c>
      <c r="C768" s="30" t="s">
        <v>77</v>
      </c>
      <c r="D768" s="150">
        <v>199.1352</v>
      </c>
      <c r="E768" s="29" t="s">
        <v>78</v>
      </c>
      <c r="F768" s="260"/>
      <c r="G768" s="260"/>
      <c r="H768" s="260"/>
    </row>
    <row r="769" spans="1:8" s="52" customFormat="1">
      <c r="A769" s="30" t="s">
        <v>80</v>
      </c>
      <c r="B769" s="72" t="s">
        <v>80</v>
      </c>
      <c r="C769" s="30" t="s">
        <v>77</v>
      </c>
      <c r="D769" s="150">
        <v>199.99199999999999</v>
      </c>
      <c r="E769" s="29" t="s">
        <v>78</v>
      </c>
      <c r="F769" s="260"/>
      <c r="G769" s="260"/>
      <c r="H769" s="260"/>
    </row>
    <row r="770" spans="1:8" s="52" customFormat="1" ht="31.5">
      <c r="A770" s="30" t="s">
        <v>701</v>
      </c>
      <c r="B770" s="72" t="s">
        <v>701</v>
      </c>
      <c r="C770" s="30" t="s">
        <v>77</v>
      </c>
      <c r="D770" s="150">
        <v>199.99440000000001</v>
      </c>
      <c r="E770" s="29" t="s">
        <v>78</v>
      </c>
      <c r="F770" s="260"/>
      <c r="G770" s="260"/>
      <c r="H770" s="260"/>
    </row>
    <row r="771" spans="1:8" s="52" customFormat="1">
      <c r="A771" s="30" t="s">
        <v>81</v>
      </c>
      <c r="B771" s="72" t="s">
        <v>81</v>
      </c>
      <c r="C771" s="30" t="s">
        <v>82</v>
      </c>
      <c r="D771" s="150">
        <v>9.7038899999999995</v>
      </c>
      <c r="E771" s="29" t="s">
        <v>83</v>
      </c>
      <c r="F771" s="260"/>
      <c r="G771" s="260"/>
      <c r="H771" s="260"/>
    </row>
    <row r="772" spans="1:8" s="52" customFormat="1">
      <c r="A772" s="30" t="s">
        <v>84</v>
      </c>
      <c r="B772" s="72" t="s">
        <v>84</v>
      </c>
      <c r="C772" s="30" t="s">
        <v>85</v>
      </c>
      <c r="D772" s="150">
        <v>12.350199999999999</v>
      </c>
      <c r="E772" s="29" t="s">
        <v>83</v>
      </c>
      <c r="F772" s="260"/>
      <c r="G772" s="260"/>
      <c r="H772" s="260"/>
    </row>
    <row r="773" spans="1:8" s="52" customFormat="1">
      <c r="A773" s="30" t="s">
        <v>86</v>
      </c>
      <c r="B773" s="72" t="s">
        <v>86</v>
      </c>
      <c r="C773" s="30" t="s">
        <v>87</v>
      </c>
      <c r="D773" s="150">
        <v>92.146000000000001</v>
      </c>
      <c r="E773" s="29" t="s">
        <v>88</v>
      </c>
      <c r="F773" s="260"/>
      <c r="G773" s="260"/>
      <c r="H773" s="260"/>
    </row>
    <row r="774" spans="1:8" s="52" customFormat="1">
      <c r="A774" s="30" t="s">
        <v>89</v>
      </c>
      <c r="B774" s="72" t="s">
        <v>89</v>
      </c>
      <c r="C774" s="30" t="s">
        <v>90</v>
      </c>
      <c r="D774" s="150">
        <v>99.945520000000002</v>
      </c>
      <c r="E774" s="29" t="s">
        <v>91</v>
      </c>
      <c r="F774" s="260"/>
      <c r="G774" s="260"/>
      <c r="H774" s="260"/>
    </row>
    <row r="775" spans="1:8" s="52" customFormat="1">
      <c r="A775" s="30" t="s">
        <v>92</v>
      </c>
      <c r="B775" s="72" t="s">
        <v>92</v>
      </c>
      <c r="C775" s="30" t="s">
        <v>93</v>
      </c>
      <c r="D775" s="150">
        <v>196.428</v>
      </c>
      <c r="E775" s="29" t="s">
        <v>94</v>
      </c>
      <c r="F775" s="260"/>
      <c r="G775" s="260"/>
      <c r="H775" s="260"/>
    </row>
    <row r="776" spans="1:8" s="52" customFormat="1">
      <c r="A776" s="31" t="s">
        <v>702</v>
      </c>
      <c r="B776" s="109" t="s">
        <v>702</v>
      </c>
      <c r="C776" s="31" t="s">
        <v>95</v>
      </c>
      <c r="D776" s="150">
        <v>14.045999999999999</v>
      </c>
      <c r="E776" s="31" t="s">
        <v>94</v>
      </c>
      <c r="F776" s="260"/>
      <c r="G776" s="260"/>
      <c r="H776" s="260"/>
    </row>
    <row r="777" spans="1:8" s="52" customFormat="1">
      <c r="A777" s="30" t="s">
        <v>96</v>
      </c>
      <c r="B777" s="72" t="s">
        <v>96</v>
      </c>
      <c r="C777" s="30" t="s">
        <v>65</v>
      </c>
      <c r="D777" s="150">
        <v>5.8116000000000003</v>
      </c>
      <c r="E777" s="29" t="s">
        <v>97</v>
      </c>
      <c r="F777" s="260"/>
      <c r="G777" s="260"/>
      <c r="H777" s="260"/>
    </row>
    <row r="778" spans="1:8" s="52" customFormat="1">
      <c r="A778" s="30" t="s">
        <v>98</v>
      </c>
      <c r="B778" s="72" t="s">
        <v>98</v>
      </c>
      <c r="C778" s="30" t="s">
        <v>65</v>
      </c>
      <c r="D778" s="150">
        <v>5.8116000000000003</v>
      </c>
      <c r="E778" s="29" t="s">
        <v>97</v>
      </c>
      <c r="F778" s="260"/>
      <c r="G778" s="260"/>
      <c r="H778" s="260"/>
    </row>
    <row r="779" spans="1:8" s="52" customFormat="1">
      <c r="A779" s="30" t="s">
        <v>100</v>
      </c>
      <c r="B779" s="72" t="s">
        <v>100</v>
      </c>
      <c r="C779" s="30" t="s">
        <v>65</v>
      </c>
      <c r="D779" s="150">
        <v>2.5512000000000001</v>
      </c>
      <c r="E779" s="29" t="s">
        <v>97</v>
      </c>
      <c r="F779" s="260"/>
      <c r="G779" s="260"/>
      <c r="H779" s="260"/>
    </row>
    <row r="780" spans="1:8" s="52" customFormat="1">
      <c r="A780" s="30" t="s">
        <v>99</v>
      </c>
      <c r="B780" s="72" t="s">
        <v>99</v>
      </c>
      <c r="C780" s="30" t="s">
        <v>65</v>
      </c>
      <c r="D780" s="150">
        <v>8.2032000000000007</v>
      </c>
      <c r="E780" s="29" t="s">
        <v>97</v>
      </c>
      <c r="F780" s="260"/>
      <c r="G780" s="260"/>
      <c r="H780" s="260"/>
    </row>
    <row r="781" spans="1:8" s="52" customFormat="1">
      <c r="A781" s="30" t="s">
        <v>703</v>
      </c>
      <c r="B781" s="72" t="s">
        <v>703</v>
      </c>
      <c r="C781" s="30" t="s">
        <v>65</v>
      </c>
      <c r="D781" s="150">
        <v>10.271000000000001</v>
      </c>
      <c r="E781" s="29" t="s">
        <v>97</v>
      </c>
      <c r="F781" s="260"/>
      <c r="G781" s="260"/>
      <c r="H781" s="260"/>
    </row>
    <row r="782" spans="1:8" s="52" customFormat="1">
      <c r="A782" s="30" t="s">
        <v>101</v>
      </c>
      <c r="B782" s="72" t="s">
        <v>101</v>
      </c>
      <c r="C782" s="30" t="s">
        <v>65</v>
      </c>
      <c r="D782" s="150">
        <v>5.8116000000000003</v>
      </c>
      <c r="E782" s="29" t="s">
        <v>97</v>
      </c>
      <c r="F782" s="260"/>
      <c r="G782" s="260"/>
      <c r="H782" s="260"/>
    </row>
    <row r="783" spans="1:8" s="52" customFormat="1">
      <c r="A783" s="30" t="s">
        <v>102</v>
      </c>
      <c r="B783" s="72" t="s">
        <v>102</v>
      </c>
      <c r="C783" s="30" t="s">
        <v>65</v>
      </c>
      <c r="D783" s="150">
        <v>5.4551999999999996</v>
      </c>
      <c r="E783" s="29" t="s">
        <v>97</v>
      </c>
      <c r="F783" s="260"/>
      <c r="G783" s="260"/>
      <c r="H783" s="260"/>
    </row>
    <row r="784" spans="1:8" s="52" customFormat="1">
      <c r="A784" s="30" t="s">
        <v>102</v>
      </c>
      <c r="B784" s="72" t="s">
        <v>102</v>
      </c>
      <c r="C784" s="30" t="s">
        <v>65</v>
      </c>
      <c r="D784" s="150">
        <v>5.4551999999999996</v>
      </c>
      <c r="E784" s="29" t="s">
        <v>97</v>
      </c>
      <c r="F784" s="260"/>
      <c r="G784" s="260"/>
      <c r="H784" s="260"/>
    </row>
    <row r="785" spans="1:8" s="52" customFormat="1">
      <c r="A785" s="30" t="s">
        <v>103</v>
      </c>
      <c r="B785" s="72" t="s">
        <v>103</v>
      </c>
      <c r="C785" s="30" t="s">
        <v>65</v>
      </c>
      <c r="D785" s="150">
        <v>5.4551999999999996</v>
      </c>
      <c r="E785" s="29" t="s">
        <v>97</v>
      </c>
      <c r="F785" s="260"/>
      <c r="G785" s="260"/>
      <c r="H785" s="260"/>
    </row>
    <row r="786" spans="1:8" s="52" customFormat="1">
      <c r="A786" s="30" t="s">
        <v>104</v>
      </c>
      <c r="B786" s="72" t="s">
        <v>104</v>
      </c>
      <c r="C786" s="30" t="s">
        <v>65</v>
      </c>
      <c r="D786" s="150">
        <v>5.4551999999999996</v>
      </c>
      <c r="E786" s="29" t="s">
        <v>97</v>
      </c>
      <c r="F786" s="260"/>
      <c r="G786" s="260"/>
      <c r="H786" s="260"/>
    </row>
    <row r="787" spans="1:8" s="52" customFormat="1">
      <c r="A787" s="30" t="s">
        <v>105</v>
      </c>
      <c r="B787" s="72" t="s">
        <v>105</v>
      </c>
      <c r="C787" s="30" t="s">
        <v>65</v>
      </c>
      <c r="D787" s="150">
        <v>5.4551999999999996</v>
      </c>
      <c r="E787" s="29" t="s">
        <v>97</v>
      </c>
      <c r="F787" s="260"/>
      <c r="G787" s="260"/>
      <c r="H787" s="260"/>
    </row>
    <row r="788" spans="1:8" s="52" customFormat="1">
      <c r="A788" s="30" t="s">
        <v>106</v>
      </c>
      <c r="B788" s="72" t="s">
        <v>106</v>
      </c>
      <c r="C788" s="30" t="s">
        <v>65</v>
      </c>
      <c r="D788" s="150">
        <v>8.6544000000000008</v>
      </c>
      <c r="E788" s="29" t="s">
        <v>97</v>
      </c>
      <c r="F788" s="260"/>
      <c r="G788" s="260"/>
      <c r="H788" s="260"/>
    </row>
    <row r="789" spans="1:8" s="52" customFormat="1">
      <c r="A789" s="30" t="s">
        <v>107</v>
      </c>
      <c r="B789" s="72" t="s">
        <v>107</v>
      </c>
      <c r="C789" s="30" t="s">
        <v>65</v>
      </c>
      <c r="D789" s="150">
        <v>2.4935999999999998</v>
      </c>
      <c r="E789" s="29" t="s">
        <v>97</v>
      </c>
      <c r="F789" s="260"/>
      <c r="G789" s="260"/>
      <c r="H789" s="260"/>
    </row>
    <row r="790" spans="1:8" s="52" customFormat="1">
      <c r="A790" s="30" t="s">
        <v>108</v>
      </c>
      <c r="B790" s="72" t="s">
        <v>108</v>
      </c>
      <c r="C790" s="30" t="s">
        <v>65</v>
      </c>
      <c r="D790" s="150">
        <v>6.2328000000000001</v>
      </c>
      <c r="E790" s="29" t="s">
        <v>97</v>
      </c>
      <c r="F790" s="260"/>
      <c r="G790" s="260"/>
      <c r="H790" s="260"/>
    </row>
    <row r="791" spans="1:8" s="52" customFormat="1">
      <c r="A791" s="30" t="s">
        <v>704</v>
      </c>
      <c r="B791" s="72" t="s">
        <v>704</v>
      </c>
      <c r="C791" s="30" t="s">
        <v>65</v>
      </c>
      <c r="D791" s="150">
        <v>5.8120000000000003</v>
      </c>
      <c r="E791" s="29" t="s">
        <v>97</v>
      </c>
      <c r="F791" s="260"/>
      <c r="G791" s="260"/>
      <c r="H791" s="260"/>
    </row>
    <row r="792" spans="1:8" s="52" customFormat="1">
      <c r="A792" s="30" t="s">
        <v>109</v>
      </c>
      <c r="B792" s="72" t="s">
        <v>109</v>
      </c>
      <c r="C792" s="30" t="s">
        <v>65</v>
      </c>
      <c r="D792" s="150">
        <v>5.8116000000000003</v>
      </c>
      <c r="E792" s="29" t="s">
        <v>97</v>
      </c>
      <c r="F792" s="260"/>
      <c r="G792" s="260"/>
      <c r="H792" s="260"/>
    </row>
    <row r="793" spans="1:8" s="52" customFormat="1">
      <c r="A793" s="30" t="s">
        <v>110</v>
      </c>
      <c r="B793" s="72" t="s">
        <v>110</v>
      </c>
      <c r="C793" s="30" t="s">
        <v>65</v>
      </c>
      <c r="D793" s="150">
        <v>5.8116000000000003</v>
      </c>
      <c r="E793" s="29" t="s">
        <v>97</v>
      </c>
      <c r="F793" s="260"/>
      <c r="G793" s="260"/>
      <c r="H793" s="260"/>
    </row>
    <row r="794" spans="1:8" s="52" customFormat="1">
      <c r="A794" s="30" t="s">
        <v>111</v>
      </c>
      <c r="B794" s="72" t="s">
        <v>111</v>
      </c>
      <c r="C794" s="30" t="s">
        <v>65</v>
      </c>
      <c r="D794" s="150">
        <v>2.7696000000000001</v>
      </c>
      <c r="E794" s="29" t="s">
        <v>97</v>
      </c>
      <c r="F794" s="260"/>
      <c r="G794" s="260"/>
      <c r="H794" s="260"/>
    </row>
    <row r="795" spans="1:8" s="52" customFormat="1">
      <c r="A795" s="30" t="s">
        <v>112</v>
      </c>
      <c r="B795" s="72" t="s">
        <v>112</v>
      </c>
      <c r="C795" s="30" t="s">
        <v>113</v>
      </c>
      <c r="D795" s="150">
        <v>39.000999999999998</v>
      </c>
      <c r="E795" s="29" t="s">
        <v>114</v>
      </c>
      <c r="F795" s="260"/>
      <c r="G795" s="260"/>
      <c r="H795" s="260"/>
    </row>
    <row r="796" spans="1:8" s="52" customFormat="1">
      <c r="A796" s="30" t="s">
        <v>115</v>
      </c>
      <c r="B796" s="72" t="s">
        <v>115</v>
      </c>
      <c r="C796" s="30" t="s">
        <v>113</v>
      </c>
      <c r="D796" s="150">
        <v>38.063000000000002</v>
      </c>
      <c r="E796" s="29" t="s">
        <v>114</v>
      </c>
      <c r="F796" s="260"/>
      <c r="G796" s="260"/>
      <c r="H796" s="260"/>
    </row>
    <row r="797" spans="1:8" s="52" customFormat="1">
      <c r="A797" s="30" t="s">
        <v>116</v>
      </c>
      <c r="B797" s="72" t="s">
        <v>116</v>
      </c>
      <c r="C797" s="30" t="s">
        <v>113</v>
      </c>
      <c r="D797" s="150">
        <v>67.066999999999993</v>
      </c>
      <c r="E797" s="29" t="s">
        <v>114</v>
      </c>
      <c r="F797" s="260"/>
      <c r="G797" s="260"/>
      <c r="H797" s="260"/>
    </row>
    <row r="798" spans="1:8" s="52" customFormat="1">
      <c r="A798" s="30" t="s">
        <v>117</v>
      </c>
      <c r="B798" s="72" t="s">
        <v>117</v>
      </c>
      <c r="C798" s="30" t="s">
        <v>113</v>
      </c>
      <c r="D798" s="150">
        <v>62.045999999999999</v>
      </c>
      <c r="E798" s="29" t="s">
        <v>114</v>
      </c>
      <c r="F798" s="260"/>
      <c r="G798" s="260"/>
      <c r="H798" s="260"/>
    </row>
    <row r="799" spans="1:8" s="52" customFormat="1">
      <c r="A799" s="30" t="s">
        <v>118</v>
      </c>
      <c r="B799" s="72" t="s">
        <v>118</v>
      </c>
      <c r="C799" s="30" t="s">
        <v>119</v>
      </c>
      <c r="D799" s="150">
        <v>28.015000000000001</v>
      </c>
      <c r="E799" s="29" t="s">
        <v>120</v>
      </c>
      <c r="F799" s="260"/>
      <c r="G799" s="260"/>
      <c r="H799" s="260"/>
    </row>
    <row r="800" spans="1:8" s="52" customFormat="1">
      <c r="A800" s="30" t="s">
        <v>705</v>
      </c>
      <c r="B800" s="72" t="s">
        <v>705</v>
      </c>
      <c r="C800" s="30" t="s">
        <v>119</v>
      </c>
      <c r="D800" s="150">
        <v>35.4</v>
      </c>
      <c r="E800" s="29" t="s">
        <v>120</v>
      </c>
      <c r="F800" s="260"/>
      <c r="G800" s="260"/>
      <c r="H800" s="260"/>
    </row>
    <row r="801" spans="1:8" s="52" customFormat="1">
      <c r="A801" s="30" t="s">
        <v>706</v>
      </c>
      <c r="B801" s="72" t="s">
        <v>706</v>
      </c>
      <c r="C801" s="30" t="s">
        <v>119</v>
      </c>
      <c r="D801" s="150">
        <v>9.8979999999999997</v>
      </c>
      <c r="E801" s="29" t="s">
        <v>120</v>
      </c>
      <c r="F801" s="260"/>
      <c r="G801" s="260"/>
      <c r="H801" s="260"/>
    </row>
    <row r="802" spans="1:8" s="52" customFormat="1">
      <c r="A802" s="30" t="s">
        <v>121</v>
      </c>
      <c r="B802" s="72" t="s">
        <v>121</v>
      </c>
      <c r="C802" s="30" t="s">
        <v>119</v>
      </c>
      <c r="D802" s="150">
        <v>8.1370000000000005</v>
      </c>
      <c r="E802" s="29" t="s">
        <v>120</v>
      </c>
      <c r="F802" s="260"/>
      <c r="G802" s="260"/>
      <c r="H802" s="260"/>
    </row>
    <row r="803" spans="1:8" s="52" customFormat="1">
      <c r="A803" s="30" t="s">
        <v>707</v>
      </c>
      <c r="B803" s="72" t="s">
        <v>707</v>
      </c>
      <c r="C803" s="30" t="s">
        <v>119</v>
      </c>
      <c r="D803" s="150">
        <v>13.901</v>
      </c>
      <c r="E803" s="29" t="s">
        <v>120</v>
      </c>
      <c r="F803" s="260"/>
      <c r="G803" s="260"/>
      <c r="H803" s="260"/>
    </row>
    <row r="804" spans="1:8" s="52" customFormat="1">
      <c r="A804" s="30" t="s">
        <v>122</v>
      </c>
      <c r="B804" s="72" t="s">
        <v>122</v>
      </c>
      <c r="C804" s="30" t="s">
        <v>119</v>
      </c>
      <c r="D804" s="150">
        <v>14.000999999999999</v>
      </c>
      <c r="E804" s="29" t="s">
        <v>120</v>
      </c>
      <c r="F804" s="260"/>
      <c r="G804" s="260"/>
      <c r="H804" s="260"/>
    </row>
    <row r="805" spans="1:8" s="52" customFormat="1">
      <c r="A805" s="30" t="s">
        <v>123</v>
      </c>
      <c r="B805" s="72" t="s">
        <v>123</v>
      </c>
      <c r="C805" s="30" t="s">
        <v>119</v>
      </c>
      <c r="D805" s="150">
        <v>27.951000000000001</v>
      </c>
      <c r="E805" s="29" t="s">
        <v>120</v>
      </c>
      <c r="F805" s="260"/>
      <c r="G805" s="260"/>
      <c r="H805" s="260"/>
    </row>
    <row r="806" spans="1:8" s="52" customFormat="1">
      <c r="A806" s="30" t="s">
        <v>124</v>
      </c>
      <c r="B806" s="72" t="s">
        <v>124</v>
      </c>
      <c r="C806" s="30" t="s">
        <v>119</v>
      </c>
      <c r="D806" s="150">
        <v>40.091999999999999</v>
      </c>
      <c r="E806" s="29" t="s">
        <v>120</v>
      </c>
      <c r="F806" s="260"/>
      <c r="G806" s="260"/>
      <c r="H806" s="260"/>
    </row>
    <row r="807" spans="1:8" s="52" customFormat="1">
      <c r="A807" s="30" t="s">
        <v>125</v>
      </c>
      <c r="B807" s="72" t="s">
        <v>125</v>
      </c>
      <c r="C807" s="30" t="s">
        <v>126</v>
      </c>
      <c r="D807" s="150">
        <v>148.01343</v>
      </c>
      <c r="E807" s="29" t="s">
        <v>127</v>
      </c>
      <c r="F807" s="260"/>
      <c r="G807" s="260"/>
      <c r="H807" s="260"/>
    </row>
    <row r="808" spans="1:8" s="52" customFormat="1" ht="31.5">
      <c r="A808" s="32" t="s">
        <v>708</v>
      </c>
      <c r="B808" s="110" t="s">
        <v>708</v>
      </c>
      <c r="C808" s="32" t="s">
        <v>709</v>
      </c>
      <c r="D808" s="227">
        <v>187.80240000000001</v>
      </c>
      <c r="E808" s="34" t="s">
        <v>710</v>
      </c>
      <c r="F808" s="260"/>
      <c r="G808" s="260"/>
      <c r="H808" s="260"/>
    </row>
    <row r="809" spans="1:8" s="52" customFormat="1" ht="31.5">
      <c r="A809" s="32" t="s">
        <v>711</v>
      </c>
      <c r="B809" s="110" t="s">
        <v>711</v>
      </c>
      <c r="C809" s="32" t="s">
        <v>712</v>
      </c>
      <c r="D809" s="227">
        <v>170.50319999999999</v>
      </c>
      <c r="E809" s="34" t="s">
        <v>710</v>
      </c>
      <c r="F809" s="260"/>
      <c r="G809" s="260"/>
      <c r="H809" s="260"/>
    </row>
    <row r="810" spans="1:8" s="52" customFormat="1">
      <c r="A810" s="32" t="s">
        <v>713</v>
      </c>
      <c r="B810" s="110" t="s">
        <v>713</v>
      </c>
      <c r="C810" s="32" t="s">
        <v>714</v>
      </c>
      <c r="D810" s="227">
        <v>5.6867999999999999</v>
      </c>
      <c r="E810" s="29" t="s">
        <v>97</v>
      </c>
      <c r="F810" s="260"/>
      <c r="G810" s="260"/>
      <c r="H810" s="260"/>
    </row>
    <row r="811" spans="1:8" s="52" customFormat="1">
      <c r="A811" s="32" t="s">
        <v>715</v>
      </c>
      <c r="B811" s="110" t="s">
        <v>715</v>
      </c>
      <c r="C811" s="32" t="s">
        <v>714</v>
      </c>
      <c r="D811" s="227">
        <v>7.242</v>
      </c>
      <c r="E811" s="29" t="s">
        <v>97</v>
      </c>
      <c r="F811" s="260"/>
      <c r="G811" s="260"/>
      <c r="H811" s="260"/>
    </row>
    <row r="812" spans="1:8" s="52" customFormat="1">
      <c r="A812" s="32" t="s">
        <v>716</v>
      </c>
      <c r="B812" s="110" t="s">
        <v>716</v>
      </c>
      <c r="C812" s="32" t="s">
        <v>714</v>
      </c>
      <c r="D812" s="227">
        <v>5.2548000000000004</v>
      </c>
      <c r="E812" s="29" t="s">
        <v>97</v>
      </c>
      <c r="F812" s="260"/>
      <c r="G812" s="260"/>
      <c r="H812" s="260"/>
    </row>
    <row r="813" spans="1:8" s="52" customFormat="1">
      <c r="A813" s="32" t="s">
        <v>717</v>
      </c>
      <c r="B813" s="110" t="s">
        <v>717</v>
      </c>
      <c r="C813" s="32" t="s">
        <v>714</v>
      </c>
      <c r="D813" s="227">
        <v>6.3983999999999996</v>
      </c>
      <c r="E813" s="29" t="s">
        <v>97</v>
      </c>
      <c r="F813" s="260"/>
      <c r="G813" s="260"/>
      <c r="H813" s="260"/>
    </row>
    <row r="814" spans="1:8" s="52" customFormat="1">
      <c r="A814" s="32" t="s">
        <v>718</v>
      </c>
      <c r="B814" s="110" t="s">
        <v>718</v>
      </c>
      <c r="C814" s="32" t="s">
        <v>714</v>
      </c>
      <c r="D814" s="227">
        <v>6.3983999999999996</v>
      </c>
      <c r="E814" s="29" t="s">
        <v>97</v>
      </c>
      <c r="F814" s="260"/>
      <c r="G814" s="260"/>
      <c r="H814" s="260"/>
    </row>
    <row r="815" spans="1:8" s="52" customFormat="1">
      <c r="A815" s="32" t="s">
        <v>719</v>
      </c>
      <c r="B815" s="110" t="s">
        <v>719</v>
      </c>
      <c r="C815" s="32" t="s">
        <v>714</v>
      </c>
      <c r="D815" s="227">
        <v>7.0476000000000001</v>
      </c>
      <c r="E815" s="29" t="s">
        <v>97</v>
      </c>
      <c r="F815" s="260"/>
      <c r="G815" s="260"/>
      <c r="H815" s="260"/>
    </row>
    <row r="816" spans="1:8" s="52" customFormat="1">
      <c r="A816" s="32" t="s">
        <v>720</v>
      </c>
      <c r="B816" s="110" t="s">
        <v>720</v>
      </c>
      <c r="C816" s="32" t="s">
        <v>714</v>
      </c>
      <c r="D816" s="227">
        <v>1.3188</v>
      </c>
      <c r="E816" s="29" t="s">
        <v>97</v>
      </c>
      <c r="F816" s="260"/>
      <c r="G816" s="260"/>
      <c r="H816" s="260"/>
    </row>
    <row r="817" spans="1:8" s="52" customFormat="1">
      <c r="A817" s="32" t="s">
        <v>721</v>
      </c>
      <c r="B817" s="110" t="s">
        <v>721</v>
      </c>
      <c r="C817" s="32" t="s">
        <v>714</v>
      </c>
      <c r="D817" s="227">
        <v>5.7995999999999999</v>
      </c>
      <c r="E817" s="29" t="s">
        <v>97</v>
      </c>
      <c r="F817" s="260"/>
      <c r="G817" s="260"/>
      <c r="H817" s="260"/>
    </row>
    <row r="818" spans="1:8" s="52" customFormat="1">
      <c r="A818" s="32" t="s">
        <v>722</v>
      </c>
      <c r="B818" s="110" t="s">
        <v>722</v>
      </c>
      <c r="C818" s="32" t="s">
        <v>714</v>
      </c>
      <c r="D818" s="227">
        <v>7.0343999999999998</v>
      </c>
      <c r="E818" s="29" t="s">
        <v>97</v>
      </c>
      <c r="F818" s="260"/>
      <c r="G818" s="260"/>
      <c r="H818" s="260"/>
    </row>
    <row r="819" spans="1:8" s="52" customFormat="1">
      <c r="A819" s="32" t="s">
        <v>723</v>
      </c>
      <c r="B819" s="110" t="s">
        <v>723</v>
      </c>
      <c r="C819" s="32" t="s">
        <v>714</v>
      </c>
      <c r="D819" s="227">
        <v>4.0511999999999997</v>
      </c>
      <c r="E819" s="29" t="s">
        <v>97</v>
      </c>
      <c r="F819" s="260"/>
      <c r="G819" s="260"/>
      <c r="H819" s="260"/>
    </row>
    <row r="820" spans="1:8" s="52" customFormat="1">
      <c r="A820" s="32" t="s">
        <v>724</v>
      </c>
      <c r="B820" s="110" t="s">
        <v>724</v>
      </c>
      <c r="C820" s="32" t="s">
        <v>714</v>
      </c>
      <c r="D820" s="227">
        <v>2.3159999999999998</v>
      </c>
      <c r="E820" s="29" t="s">
        <v>97</v>
      </c>
      <c r="F820" s="260"/>
      <c r="G820" s="260"/>
      <c r="H820" s="260"/>
    </row>
    <row r="821" spans="1:8" s="52" customFormat="1">
      <c r="A821" s="32" t="s">
        <v>725</v>
      </c>
      <c r="B821" s="110" t="s">
        <v>725</v>
      </c>
      <c r="C821" s="32" t="s">
        <v>714</v>
      </c>
      <c r="D821" s="227">
        <v>5.9004000000000003</v>
      </c>
      <c r="E821" s="29" t="s">
        <v>97</v>
      </c>
      <c r="F821" s="260"/>
      <c r="G821" s="260"/>
      <c r="H821" s="260"/>
    </row>
    <row r="822" spans="1:8" s="52" customFormat="1">
      <c r="A822" s="32" t="s">
        <v>726</v>
      </c>
      <c r="B822" s="110" t="s">
        <v>726</v>
      </c>
      <c r="C822" s="32" t="s">
        <v>714</v>
      </c>
      <c r="D822" s="227">
        <v>4.1100000000000003</v>
      </c>
      <c r="E822" s="29" t="s">
        <v>97</v>
      </c>
      <c r="F822" s="260"/>
      <c r="G822" s="260"/>
      <c r="H822" s="260"/>
    </row>
    <row r="823" spans="1:8" s="52" customFormat="1">
      <c r="A823" s="32" t="s">
        <v>727</v>
      </c>
      <c r="B823" s="110" t="s">
        <v>727</v>
      </c>
      <c r="C823" s="32" t="s">
        <v>714</v>
      </c>
      <c r="D823" s="227">
        <v>5.9004000000000003</v>
      </c>
      <c r="E823" s="29" t="s">
        <v>97</v>
      </c>
      <c r="F823" s="260"/>
      <c r="G823" s="260"/>
      <c r="H823" s="260"/>
    </row>
    <row r="824" spans="1:8" s="52" customFormat="1">
      <c r="A824" s="32" t="s">
        <v>728</v>
      </c>
      <c r="B824" s="110" t="s">
        <v>728</v>
      </c>
      <c r="C824" s="32" t="s">
        <v>714</v>
      </c>
      <c r="D824" s="227">
        <v>5.0960000000000001</v>
      </c>
      <c r="E824" s="29" t="s">
        <v>97</v>
      </c>
      <c r="F824" s="260"/>
      <c r="G824" s="260"/>
      <c r="H824" s="260"/>
    </row>
    <row r="825" spans="1:8" s="52" customFormat="1">
      <c r="A825" s="32" t="s">
        <v>729</v>
      </c>
      <c r="B825" s="110" t="s">
        <v>729</v>
      </c>
      <c r="C825" s="32" t="s">
        <v>714</v>
      </c>
      <c r="D825" s="227">
        <v>2.4780000000000002</v>
      </c>
      <c r="E825" s="29" t="s">
        <v>97</v>
      </c>
      <c r="F825" s="260"/>
      <c r="G825" s="260"/>
      <c r="H825" s="260"/>
    </row>
    <row r="826" spans="1:8" s="52" customFormat="1">
      <c r="A826" s="32" t="s">
        <v>730</v>
      </c>
      <c r="B826" s="110" t="s">
        <v>730</v>
      </c>
      <c r="C826" s="32" t="s">
        <v>714</v>
      </c>
      <c r="D826" s="227">
        <v>3.1103999999999998</v>
      </c>
      <c r="E826" s="29" t="s">
        <v>97</v>
      </c>
      <c r="F826" s="260"/>
      <c r="G826" s="260"/>
      <c r="H826" s="260"/>
    </row>
    <row r="827" spans="1:8" s="52" customFormat="1">
      <c r="A827" s="32" t="s">
        <v>731</v>
      </c>
      <c r="B827" s="110" t="s">
        <v>731</v>
      </c>
      <c r="C827" s="32" t="s">
        <v>714</v>
      </c>
      <c r="D827" s="227">
        <v>6.3827999999999996</v>
      </c>
      <c r="E827" s="29" t="s">
        <v>97</v>
      </c>
      <c r="F827" s="260"/>
      <c r="G827" s="260"/>
      <c r="H827" s="260"/>
    </row>
    <row r="828" spans="1:8" s="52" customFormat="1">
      <c r="A828" s="32" t="s">
        <v>732</v>
      </c>
      <c r="B828" s="110" t="s">
        <v>732</v>
      </c>
      <c r="C828" s="32" t="s">
        <v>714</v>
      </c>
      <c r="D828" s="227">
        <v>7.4352</v>
      </c>
      <c r="E828" s="29" t="s">
        <v>97</v>
      </c>
      <c r="F828" s="260"/>
      <c r="G828" s="260"/>
      <c r="H828" s="260"/>
    </row>
    <row r="829" spans="1:8" s="52" customFormat="1">
      <c r="A829" s="32" t="s">
        <v>733</v>
      </c>
      <c r="B829" s="110" t="s">
        <v>733</v>
      </c>
      <c r="C829" s="32" t="s">
        <v>714</v>
      </c>
      <c r="D829" s="227">
        <v>3.42</v>
      </c>
      <c r="E829" s="29" t="s">
        <v>97</v>
      </c>
      <c r="F829" s="260"/>
      <c r="G829" s="260"/>
      <c r="H829" s="260"/>
    </row>
    <row r="830" spans="1:8" s="52" customFormat="1">
      <c r="A830" s="32" t="s">
        <v>734</v>
      </c>
      <c r="B830" s="110" t="s">
        <v>734</v>
      </c>
      <c r="C830" s="32" t="s">
        <v>714</v>
      </c>
      <c r="D830" s="227">
        <v>6.9611999999999998</v>
      </c>
      <c r="E830" s="29" t="s">
        <v>97</v>
      </c>
      <c r="F830" s="260"/>
      <c r="G830" s="260"/>
      <c r="H830" s="260"/>
    </row>
    <row r="831" spans="1:8" s="52" customFormat="1">
      <c r="A831" s="32" t="s">
        <v>735</v>
      </c>
      <c r="B831" s="110" t="s">
        <v>735</v>
      </c>
      <c r="C831" s="32" t="s">
        <v>714</v>
      </c>
      <c r="D831" s="227">
        <v>6.0144000000000002</v>
      </c>
      <c r="E831" s="29" t="s">
        <v>97</v>
      </c>
      <c r="F831" s="260"/>
      <c r="G831" s="260"/>
      <c r="H831" s="260"/>
    </row>
    <row r="832" spans="1:8" s="52" customFormat="1">
      <c r="A832" s="32" t="s">
        <v>736</v>
      </c>
      <c r="B832" s="110" t="s">
        <v>736</v>
      </c>
      <c r="C832" s="32" t="s">
        <v>714</v>
      </c>
      <c r="D832" s="227">
        <v>4.6692</v>
      </c>
      <c r="E832" s="29" t="s">
        <v>97</v>
      </c>
      <c r="F832" s="260"/>
      <c r="G832" s="260"/>
      <c r="H832" s="260"/>
    </row>
    <row r="833" spans="1:8" s="52" customFormat="1">
      <c r="A833" s="32" t="s">
        <v>737</v>
      </c>
      <c r="B833" s="110" t="s">
        <v>737</v>
      </c>
      <c r="C833" s="32" t="s">
        <v>714</v>
      </c>
      <c r="D833" s="227">
        <v>5.8151999999999999</v>
      </c>
      <c r="E833" s="29" t="s">
        <v>97</v>
      </c>
      <c r="F833" s="260"/>
      <c r="G833" s="260"/>
      <c r="H833" s="260"/>
    </row>
    <row r="834" spans="1:8" s="52" customFormat="1">
      <c r="A834" s="32" t="s">
        <v>738</v>
      </c>
      <c r="B834" s="110" t="s">
        <v>738</v>
      </c>
      <c r="C834" s="32" t="s">
        <v>714</v>
      </c>
      <c r="D834" s="227">
        <v>2.9039999999999999</v>
      </c>
      <c r="E834" s="29" t="s">
        <v>97</v>
      </c>
      <c r="F834" s="260"/>
      <c r="G834" s="260"/>
      <c r="H834" s="260"/>
    </row>
    <row r="835" spans="1:8" s="52" customFormat="1">
      <c r="A835" s="32" t="s">
        <v>739</v>
      </c>
      <c r="B835" s="110" t="s">
        <v>739</v>
      </c>
      <c r="C835" s="32" t="s">
        <v>714</v>
      </c>
      <c r="D835" s="227">
        <v>3.3456000000000001</v>
      </c>
      <c r="E835" s="29" t="s">
        <v>97</v>
      </c>
      <c r="F835" s="260"/>
      <c r="G835" s="260"/>
      <c r="H835" s="260"/>
    </row>
    <row r="836" spans="1:8" s="52" customFormat="1">
      <c r="A836" s="32" t="s">
        <v>740</v>
      </c>
      <c r="B836" s="110" t="s">
        <v>740</v>
      </c>
      <c r="C836" s="32" t="s">
        <v>714</v>
      </c>
      <c r="D836" s="227">
        <v>5.9004000000000003</v>
      </c>
      <c r="E836" s="29" t="s">
        <v>97</v>
      </c>
      <c r="F836" s="260"/>
      <c r="G836" s="260"/>
      <c r="H836" s="260"/>
    </row>
    <row r="837" spans="1:8" s="52" customFormat="1">
      <c r="A837" s="32" t="s">
        <v>741</v>
      </c>
      <c r="B837" s="110" t="s">
        <v>741</v>
      </c>
      <c r="C837" s="32" t="s">
        <v>714</v>
      </c>
      <c r="D837" s="227">
        <v>7.5048000000000004</v>
      </c>
      <c r="E837" s="29" t="s">
        <v>97</v>
      </c>
      <c r="F837" s="260"/>
      <c r="G837" s="260"/>
      <c r="H837" s="260"/>
    </row>
    <row r="838" spans="1:8" s="52" customFormat="1">
      <c r="A838" s="32" t="s">
        <v>742</v>
      </c>
      <c r="B838" s="110" t="s">
        <v>742</v>
      </c>
      <c r="C838" s="32" t="s">
        <v>714</v>
      </c>
      <c r="D838" s="227">
        <v>6.1223999999999998</v>
      </c>
      <c r="E838" s="29" t="s">
        <v>97</v>
      </c>
      <c r="F838" s="260"/>
      <c r="G838" s="260"/>
      <c r="H838" s="260"/>
    </row>
    <row r="839" spans="1:8" s="52" customFormat="1">
      <c r="A839" s="32" t="s">
        <v>743</v>
      </c>
      <c r="B839" s="110" t="s">
        <v>743</v>
      </c>
      <c r="C839" s="32" t="s">
        <v>714</v>
      </c>
      <c r="D839" s="227">
        <v>9.0852000000000004</v>
      </c>
      <c r="E839" s="29" t="s">
        <v>97</v>
      </c>
      <c r="F839" s="260"/>
      <c r="G839" s="260"/>
      <c r="H839" s="260"/>
    </row>
    <row r="840" spans="1:8" s="52" customFormat="1">
      <c r="A840" s="32" t="s">
        <v>744</v>
      </c>
      <c r="B840" s="110" t="s">
        <v>744</v>
      </c>
      <c r="C840" s="32" t="s">
        <v>714</v>
      </c>
      <c r="D840" s="227">
        <v>9.8076000000000008</v>
      </c>
      <c r="E840" s="29" t="s">
        <v>97</v>
      </c>
      <c r="F840" s="260"/>
      <c r="G840" s="260"/>
      <c r="H840" s="260"/>
    </row>
    <row r="841" spans="1:8" s="52" customFormat="1">
      <c r="A841" s="32" t="s">
        <v>745</v>
      </c>
      <c r="B841" s="110" t="s">
        <v>745</v>
      </c>
      <c r="C841" s="32" t="s">
        <v>714</v>
      </c>
      <c r="D841" s="227">
        <v>6.9912000000000001</v>
      </c>
      <c r="E841" s="29" t="s">
        <v>97</v>
      </c>
      <c r="F841" s="260"/>
      <c r="G841" s="260"/>
      <c r="H841" s="260"/>
    </row>
    <row r="842" spans="1:8" s="52" customFormat="1">
      <c r="A842" s="32" t="s">
        <v>746</v>
      </c>
      <c r="B842" s="110" t="s">
        <v>746</v>
      </c>
      <c r="C842" s="32" t="s">
        <v>714</v>
      </c>
      <c r="D842" s="227">
        <v>15.263999999999999</v>
      </c>
      <c r="E842" s="29" t="s">
        <v>97</v>
      </c>
      <c r="F842" s="260"/>
      <c r="G842" s="260"/>
      <c r="H842" s="260"/>
    </row>
    <row r="843" spans="1:8" s="52" customFormat="1">
      <c r="A843" s="32" t="s">
        <v>747</v>
      </c>
      <c r="B843" s="110" t="s">
        <v>747</v>
      </c>
      <c r="C843" s="32" t="s">
        <v>714</v>
      </c>
      <c r="D843" s="227">
        <v>9.1631999999999998</v>
      </c>
      <c r="E843" s="29" t="s">
        <v>97</v>
      </c>
      <c r="F843" s="260"/>
      <c r="G843" s="260"/>
      <c r="H843" s="260"/>
    </row>
    <row r="844" spans="1:8" s="52" customFormat="1">
      <c r="A844" s="32" t="s">
        <v>748</v>
      </c>
      <c r="B844" s="110" t="s">
        <v>748</v>
      </c>
      <c r="C844" s="32" t="s">
        <v>714</v>
      </c>
      <c r="D844" s="227">
        <v>2.5392000000000001</v>
      </c>
      <c r="E844" s="29" t="s">
        <v>97</v>
      </c>
      <c r="F844" s="260"/>
      <c r="G844" s="260"/>
      <c r="H844" s="260"/>
    </row>
    <row r="845" spans="1:8" s="52" customFormat="1">
      <c r="A845" s="32" t="s">
        <v>749</v>
      </c>
      <c r="B845" s="110" t="s">
        <v>749</v>
      </c>
      <c r="C845" s="32" t="s">
        <v>714</v>
      </c>
      <c r="D845" s="227">
        <v>2.5392000000000001</v>
      </c>
      <c r="E845" s="29" t="s">
        <v>97</v>
      </c>
      <c r="F845" s="260"/>
      <c r="G845" s="260"/>
      <c r="H845" s="260"/>
    </row>
    <row r="846" spans="1:8" s="52" customFormat="1">
      <c r="A846" s="32" t="s">
        <v>750</v>
      </c>
      <c r="B846" s="110" t="s">
        <v>750</v>
      </c>
      <c r="C846" s="32" t="s">
        <v>714</v>
      </c>
      <c r="D846" s="227">
        <v>5.8764000000000003</v>
      </c>
      <c r="E846" s="29" t="s">
        <v>97</v>
      </c>
      <c r="F846" s="260"/>
      <c r="G846" s="260"/>
      <c r="H846" s="260"/>
    </row>
    <row r="847" spans="1:8" s="52" customFormat="1">
      <c r="A847" s="32" t="s">
        <v>751</v>
      </c>
      <c r="B847" s="110" t="s">
        <v>751</v>
      </c>
      <c r="C847" s="32" t="s">
        <v>714</v>
      </c>
      <c r="D847" s="227">
        <v>3.7787999999999999</v>
      </c>
      <c r="E847" s="29" t="s">
        <v>97</v>
      </c>
      <c r="F847" s="260"/>
      <c r="G847" s="260"/>
      <c r="H847" s="260"/>
    </row>
    <row r="848" spans="1:8" s="52" customFormat="1">
      <c r="A848" s="32" t="s">
        <v>752</v>
      </c>
      <c r="B848" s="110" t="s">
        <v>752</v>
      </c>
      <c r="C848" s="32" t="s">
        <v>714</v>
      </c>
      <c r="D848" s="227">
        <v>2.4251999999999998</v>
      </c>
      <c r="E848" s="29" t="s">
        <v>97</v>
      </c>
      <c r="F848" s="260"/>
      <c r="G848" s="260"/>
      <c r="H848" s="260"/>
    </row>
    <row r="849" spans="1:8" s="52" customFormat="1">
      <c r="A849" s="32" t="s">
        <v>753</v>
      </c>
      <c r="B849" s="110" t="s">
        <v>753</v>
      </c>
      <c r="C849" s="32" t="s">
        <v>714</v>
      </c>
      <c r="D849" s="227">
        <v>2.5392000000000001</v>
      </c>
      <c r="E849" s="29" t="s">
        <v>97</v>
      </c>
      <c r="F849" s="260"/>
      <c r="G849" s="260"/>
      <c r="H849" s="260"/>
    </row>
    <row r="850" spans="1:8" s="52" customFormat="1">
      <c r="A850" s="32" t="s">
        <v>754</v>
      </c>
      <c r="B850" s="110" t="s">
        <v>754</v>
      </c>
      <c r="C850" s="32" t="s">
        <v>714</v>
      </c>
      <c r="D850" s="227">
        <v>2.5392000000000001</v>
      </c>
      <c r="E850" s="29" t="s">
        <v>97</v>
      </c>
      <c r="F850" s="260"/>
      <c r="G850" s="260"/>
      <c r="H850" s="260"/>
    </row>
    <row r="851" spans="1:8" s="52" customFormat="1">
      <c r="A851" s="32" t="s">
        <v>755</v>
      </c>
      <c r="B851" s="110" t="s">
        <v>755</v>
      </c>
      <c r="C851" s="32" t="s">
        <v>714</v>
      </c>
      <c r="D851" s="227">
        <v>7.8311999999999999</v>
      </c>
      <c r="E851" s="29" t="s">
        <v>97</v>
      </c>
      <c r="F851" s="260"/>
      <c r="G851" s="260"/>
      <c r="H851" s="260"/>
    </row>
    <row r="852" spans="1:8" s="52" customFormat="1">
      <c r="A852" s="32" t="s">
        <v>756</v>
      </c>
      <c r="B852" s="110" t="s">
        <v>756</v>
      </c>
      <c r="C852" s="32" t="s">
        <v>714</v>
      </c>
      <c r="D852" s="227">
        <v>2.5392000000000001</v>
      </c>
      <c r="E852" s="29" t="s">
        <v>97</v>
      </c>
      <c r="F852" s="260"/>
      <c r="G852" s="260"/>
      <c r="H852" s="260"/>
    </row>
    <row r="853" spans="1:8" s="52" customFormat="1">
      <c r="A853" s="32" t="s">
        <v>757</v>
      </c>
      <c r="B853" s="110" t="s">
        <v>757</v>
      </c>
      <c r="C853" s="32" t="s">
        <v>714</v>
      </c>
      <c r="D853" s="227">
        <v>17.467199999999998</v>
      </c>
      <c r="E853" s="29" t="s">
        <v>97</v>
      </c>
      <c r="F853" s="260"/>
      <c r="G853" s="260"/>
      <c r="H853" s="260"/>
    </row>
    <row r="854" spans="1:8" s="52" customFormat="1">
      <c r="A854" s="32" t="s">
        <v>758</v>
      </c>
      <c r="B854" s="110" t="s">
        <v>758</v>
      </c>
      <c r="C854" s="32" t="s">
        <v>714</v>
      </c>
      <c r="D854" s="227">
        <v>4.5540000000000003</v>
      </c>
      <c r="E854" s="29" t="s">
        <v>97</v>
      </c>
      <c r="F854" s="260"/>
      <c r="G854" s="260"/>
      <c r="H854" s="260"/>
    </row>
    <row r="855" spans="1:8" s="52" customFormat="1">
      <c r="A855" s="32" t="s">
        <v>759</v>
      </c>
      <c r="B855" s="110" t="s">
        <v>759</v>
      </c>
      <c r="C855" s="32" t="s">
        <v>714</v>
      </c>
      <c r="D855" s="227">
        <v>2.5392000000000001</v>
      </c>
      <c r="E855" s="29" t="s">
        <v>97</v>
      </c>
      <c r="F855" s="260"/>
      <c r="G855" s="260"/>
      <c r="H855" s="260"/>
    </row>
    <row r="856" spans="1:8" s="52" customFormat="1">
      <c r="A856" s="32" t="s">
        <v>760</v>
      </c>
      <c r="B856" s="110" t="s">
        <v>760</v>
      </c>
      <c r="C856" s="32" t="s">
        <v>714</v>
      </c>
      <c r="D856" s="227">
        <v>2.5392000000000001</v>
      </c>
      <c r="E856" s="29" t="s">
        <v>97</v>
      </c>
      <c r="F856" s="260"/>
      <c r="G856" s="260"/>
      <c r="H856" s="260"/>
    </row>
    <row r="857" spans="1:8" s="52" customFormat="1">
      <c r="A857" s="32" t="s">
        <v>761</v>
      </c>
      <c r="B857" s="110" t="s">
        <v>761</v>
      </c>
      <c r="C857" s="32" t="s">
        <v>714</v>
      </c>
      <c r="D857" s="227">
        <v>1.446</v>
      </c>
      <c r="E857" s="29" t="s">
        <v>97</v>
      </c>
      <c r="F857" s="260"/>
      <c r="G857" s="260"/>
      <c r="H857" s="260"/>
    </row>
    <row r="858" spans="1:8" s="52" customFormat="1">
      <c r="A858" s="32" t="s">
        <v>762</v>
      </c>
      <c r="B858" s="110" t="s">
        <v>762</v>
      </c>
      <c r="C858" s="32" t="s">
        <v>714</v>
      </c>
      <c r="D858" s="227">
        <v>2.5392000000000001</v>
      </c>
      <c r="E858" s="29" t="s">
        <v>97</v>
      </c>
      <c r="F858" s="260"/>
      <c r="G858" s="260"/>
      <c r="H858" s="260"/>
    </row>
    <row r="859" spans="1:8" s="52" customFormat="1">
      <c r="A859" s="32" t="s">
        <v>763</v>
      </c>
      <c r="B859" s="110" t="s">
        <v>763</v>
      </c>
      <c r="C859" s="32" t="s">
        <v>714</v>
      </c>
      <c r="D859" s="227">
        <v>1.446</v>
      </c>
      <c r="E859" s="29" t="s">
        <v>97</v>
      </c>
      <c r="F859" s="260"/>
      <c r="G859" s="260"/>
      <c r="H859" s="260"/>
    </row>
    <row r="860" spans="1:8" s="52" customFormat="1">
      <c r="A860" s="32" t="s">
        <v>764</v>
      </c>
      <c r="B860" s="110" t="s">
        <v>764</v>
      </c>
      <c r="C860" s="32" t="s">
        <v>714</v>
      </c>
      <c r="D860" s="227">
        <v>1.446</v>
      </c>
      <c r="E860" s="29" t="s">
        <v>97</v>
      </c>
      <c r="F860" s="260"/>
      <c r="G860" s="260"/>
      <c r="H860" s="260"/>
    </row>
    <row r="861" spans="1:8" s="52" customFormat="1">
      <c r="A861" s="32" t="s">
        <v>765</v>
      </c>
      <c r="B861" s="110" t="s">
        <v>765</v>
      </c>
      <c r="C861" s="32" t="s">
        <v>714</v>
      </c>
      <c r="D861" s="227">
        <v>1.446</v>
      </c>
      <c r="E861" s="29" t="s">
        <v>97</v>
      </c>
      <c r="F861" s="260"/>
      <c r="G861" s="260"/>
      <c r="H861" s="260"/>
    </row>
    <row r="862" spans="1:8" s="52" customFormat="1">
      <c r="A862" s="32" t="s">
        <v>766</v>
      </c>
      <c r="B862" s="110" t="s">
        <v>766</v>
      </c>
      <c r="C862" s="32" t="s">
        <v>714</v>
      </c>
      <c r="D862" s="227">
        <v>1.446</v>
      </c>
      <c r="E862" s="29" t="s">
        <v>97</v>
      </c>
      <c r="F862" s="260"/>
      <c r="G862" s="260"/>
      <c r="H862" s="260"/>
    </row>
    <row r="863" spans="1:8" s="52" customFormat="1">
      <c r="A863" s="32" t="s">
        <v>767</v>
      </c>
      <c r="B863" s="110" t="s">
        <v>767</v>
      </c>
      <c r="C863" s="32" t="s">
        <v>714</v>
      </c>
      <c r="D863" s="227">
        <v>1.446</v>
      </c>
      <c r="E863" s="29" t="s">
        <v>97</v>
      </c>
      <c r="F863" s="260"/>
      <c r="G863" s="260"/>
      <c r="H863" s="260"/>
    </row>
    <row r="864" spans="1:8" s="52" customFormat="1">
      <c r="A864" s="32" t="s">
        <v>768</v>
      </c>
      <c r="B864" s="110" t="s">
        <v>768</v>
      </c>
      <c r="C864" s="32" t="s">
        <v>714</v>
      </c>
      <c r="D864" s="227">
        <v>1.446</v>
      </c>
      <c r="E864" s="29" t="s">
        <v>97</v>
      </c>
      <c r="F864" s="260"/>
      <c r="G864" s="260"/>
      <c r="H864" s="260"/>
    </row>
    <row r="865" spans="1:8" s="52" customFormat="1">
      <c r="A865" s="32" t="s">
        <v>769</v>
      </c>
      <c r="B865" s="110" t="s">
        <v>769</v>
      </c>
      <c r="C865" s="32" t="s">
        <v>714</v>
      </c>
      <c r="D865" s="227">
        <v>21.477599999999999</v>
      </c>
      <c r="E865" s="29" t="s">
        <v>97</v>
      </c>
      <c r="F865" s="260"/>
      <c r="G865" s="260"/>
      <c r="H865" s="260"/>
    </row>
    <row r="866" spans="1:8" s="52" customFormat="1">
      <c r="A866" s="32" t="s">
        <v>770</v>
      </c>
      <c r="B866" s="110" t="s">
        <v>770</v>
      </c>
      <c r="C866" s="32" t="s">
        <v>714</v>
      </c>
      <c r="D866" s="227">
        <v>1.446</v>
      </c>
      <c r="E866" s="29" t="s">
        <v>97</v>
      </c>
      <c r="F866" s="260"/>
      <c r="G866" s="260"/>
      <c r="H866" s="260"/>
    </row>
    <row r="867" spans="1:8" s="52" customFormat="1">
      <c r="A867" s="32" t="s">
        <v>771</v>
      </c>
      <c r="B867" s="110" t="s">
        <v>771</v>
      </c>
      <c r="C867" s="32" t="s">
        <v>714</v>
      </c>
      <c r="D867" s="227">
        <v>1.446</v>
      </c>
      <c r="E867" s="29" t="s">
        <v>97</v>
      </c>
      <c r="F867" s="260"/>
      <c r="G867" s="260"/>
      <c r="H867" s="260"/>
    </row>
    <row r="868" spans="1:8" s="52" customFormat="1">
      <c r="A868" s="32" t="s">
        <v>772</v>
      </c>
      <c r="B868" s="110" t="s">
        <v>772</v>
      </c>
      <c r="C868" s="32" t="s">
        <v>714</v>
      </c>
      <c r="D868" s="227">
        <v>2.5499999999999998</v>
      </c>
      <c r="E868" s="29" t="s">
        <v>97</v>
      </c>
      <c r="F868" s="260"/>
      <c r="G868" s="260"/>
      <c r="H868" s="260"/>
    </row>
    <row r="869" spans="1:8" s="52" customFormat="1">
      <c r="A869" s="32" t="s">
        <v>773</v>
      </c>
      <c r="B869" s="110" t="s">
        <v>773</v>
      </c>
      <c r="C869" s="32" t="s">
        <v>714</v>
      </c>
      <c r="D869" s="227">
        <v>2.7096</v>
      </c>
      <c r="E869" s="29" t="s">
        <v>97</v>
      </c>
      <c r="F869" s="260"/>
      <c r="G869" s="260"/>
      <c r="H869" s="260"/>
    </row>
    <row r="870" spans="1:8" s="52" customFormat="1">
      <c r="A870" s="32" t="s">
        <v>774</v>
      </c>
      <c r="B870" s="110" t="s">
        <v>774</v>
      </c>
      <c r="C870" s="32" t="s">
        <v>714</v>
      </c>
      <c r="D870" s="227">
        <v>6.8087999999999997</v>
      </c>
      <c r="E870" s="29" t="s">
        <v>97</v>
      </c>
      <c r="F870" s="260"/>
      <c r="G870" s="260"/>
      <c r="H870" s="260"/>
    </row>
    <row r="871" spans="1:8" s="52" customFormat="1">
      <c r="A871" s="32" t="s">
        <v>775</v>
      </c>
      <c r="B871" s="110" t="s">
        <v>775</v>
      </c>
      <c r="C871" s="32" t="s">
        <v>714</v>
      </c>
      <c r="D871" s="227">
        <v>2.5499999999999998</v>
      </c>
      <c r="E871" s="29" t="s">
        <v>97</v>
      </c>
      <c r="F871" s="260"/>
      <c r="G871" s="260"/>
      <c r="H871" s="260"/>
    </row>
    <row r="872" spans="1:8" s="52" customFormat="1">
      <c r="A872" s="32" t="s">
        <v>776</v>
      </c>
      <c r="B872" s="110" t="s">
        <v>776</v>
      </c>
      <c r="C872" s="32" t="s">
        <v>714</v>
      </c>
      <c r="D872" s="227">
        <v>6.4488000000000003</v>
      </c>
      <c r="E872" s="29" t="s">
        <v>97</v>
      </c>
      <c r="F872" s="260"/>
      <c r="G872" s="260"/>
      <c r="H872" s="260"/>
    </row>
    <row r="873" spans="1:8" s="52" customFormat="1">
      <c r="A873" s="32" t="s">
        <v>777</v>
      </c>
      <c r="B873" s="110" t="s">
        <v>777</v>
      </c>
      <c r="C873" s="32" t="s">
        <v>714</v>
      </c>
      <c r="D873" s="227">
        <v>2.5499999999999998</v>
      </c>
      <c r="E873" s="29" t="s">
        <v>97</v>
      </c>
      <c r="F873" s="260"/>
      <c r="G873" s="260"/>
      <c r="H873" s="260"/>
    </row>
    <row r="874" spans="1:8" s="52" customFormat="1">
      <c r="A874" s="32" t="s">
        <v>778</v>
      </c>
      <c r="B874" s="110" t="s">
        <v>778</v>
      </c>
      <c r="C874" s="32" t="s">
        <v>714</v>
      </c>
      <c r="D874" s="227">
        <v>6.8196000000000003</v>
      </c>
      <c r="E874" s="29" t="s">
        <v>97</v>
      </c>
      <c r="F874" s="260"/>
      <c r="G874" s="260"/>
      <c r="H874" s="260"/>
    </row>
    <row r="875" spans="1:8" s="52" customFormat="1">
      <c r="A875" s="32" t="s">
        <v>779</v>
      </c>
      <c r="B875" s="110" t="s">
        <v>779</v>
      </c>
      <c r="C875" s="32" t="s">
        <v>714</v>
      </c>
      <c r="D875" s="227">
        <v>6.87</v>
      </c>
      <c r="E875" s="29" t="s">
        <v>97</v>
      </c>
      <c r="F875" s="260"/>
      <c r="G875" s="260"/>
      <c r="H875" s="260"/>
    </row>
    <row r="876" spans="1:8" s="52" customFormat="1">
      <c r="A876" s="32" t="s">
        <v>780</v>
      </c>
      <c r="B876" s="110" t="s">
        <v>780</v>
      </c>
      <c r="C876" s="32" t="s">
        <v>714</v>
      </c>
      <c r="D876" s="227">
        <v>22.611599999999999</v>
      </c>
      <c r="E876" s="29" t="s">
        <v>97</v>
      </c>
      <c r="F876" s="260"/>
      <c r="G876" s="260"/>
      <c r="H876" s="260"/>
    </row>
    <row r="877" spans="1:8" s="52" customFormat="1">
      <c r="A877" s="32" t="s">
        <v>781</v>
      </c>
      <c r="B877" s="110" t="s">
        <v>781</v>
      </c>
      <c r="C877" s="32" t="s">
        <v>714</v>
      </c>
      <c r="D877" s="227">
        <v>8.1324000000000005</v>
      </c>
      <c r="E877" s="29" t="s">
        <v>97</v>
      </c>
      <c r="F877" s="260"/>
      <c r="G877" s="260"/>
      <c r="H877" s="260"/>
    </row>
    <row r="878" spans="1:8" s="52" customFormat="1">
      <c r="A878" s="32" t="s">
        <v>782</v>
      </c>
      <c r="B878" s="110" t="s">
        <v>782</v>
      </c>
      <c r="C878" s="32" t="s">
        <v>714</v>
      </c>
      <c r="D878" s="227">
        <v>6.6504000000000003</v>
      </c>
      <c r="E878" s="29" t="s">
        <v>97</v>
      </c>
      <c r="F878" s="260"/>
      <c r="G878" s="260"/>
      <c r="H878" s="260"/>
    </row>
    <row r="879" spans="1:8" s="52" customFormat="1" ht="47.25">
      <c r="A879" s="32" t="s">
        <v>783</v>
      </c>
      <c r="B879" s="110" t="s">
        <v>783</v>
      </c>
      <c r="C879" s="32" t="s">
        <v>784</v>
      </c>
      <c r="D879" s="227">
        <v>96.756410000000002</v>
      </c>
      <c r="E879" s="34" t="s">
        <v>785</v>
      </c>
      <c r="F879" s="260"/>
      <c r="G879" s="260"/>
      <c r="H879" s="260"/>
    </row>
    <row r="880" spans="1:8" s="52" customFormat="1" ht="47.25">
      <c r="A880" s="32" t="s">
        <v>786</v>
      </c>
      <c r="B880" s="110" t="s">
        <v>786</v>
      </c>
      <c r="C880" s="32" t="s">
        <v>113</v>
      </c>
      <c r="D880" s="227">
        <v>45.167999999999999</v>
      </c>
      <c r="E880" s="34" t="s">
        <v>785</v>
      </c>
      <c r="F880" s="260"/>
      <c r="G880" s="260"/>
      <c r="H880" s="260"/>
    </row>
    <row r="881" spans="1:8" s="52" customFormat="1" ht="47.25">
      <c r="A881" s="32" t="s">
        <v>787</v>
      </c>
      <c r="B881" s="110" t="s">
        <v>787</v>
      </c>
      <c r="C881" s="32" t="s">
        <v>788</v>
      </c>
      <c r="D881" s="227">
        <v>103.04174999999999</v>
      </c>
      <c r="E881" s="34" t="s">
        <v>785</v>
      </c>
      <c r="F881" s="260"/>
      <c r="G881" s="260"/>
      <c r="H881" s="260"/>
    </row>
    <row r="882" spans="1:8" s="52" customFormat="1" ht="47.25">
      <c r="A882" s="32" t="s">
        <v>789</v>
      </c>
      <c r="B882" s="110" t="s">
        <v>789</v>
      </c>
      <c r="C882" s="32" t="s">
        <v>113</v>
      </c>
      <c r="D882" s="227">
        <v>41.502490000000002</v>
      </c>
      <c r="E882" s="34" t="s">
        <v>785</v>
      </c>
      <c r="F882" s="260"/>
      <c r="G882" s="260"/>
      <c r="H882" s="260"/>
    </row>
    <row r="883" spans="1:8" s="52" customFormat="1" ht="47.25">
      <c r="A883" s="32" t="s">
        <v>783</v>
      </c>
      <c r="B883" s="110" t="s">
        <v>783</v>
      </c>
      <c r="C883" s="32" t="s">
        <v>790</v>
      </c>
      <c r="D883" s="227">
        <v>63.330030000000001</v>
      </c>
      <c r="E883" s="34" t="s">
        <v>785</v>
      </c>
      <c r="F883" s="260"/>
      <c r="G883" s="260"/>
      <c r="H883" s="260"/>
    </row>
    <row r="884" spans="1:8" s="52" customFormat="1" ht="47.25">
      <c r="A884" s="32" t="s">
        <v>791</v>
      </c>
      <c r="B884" s="110" t="s">
        <v>791</v>
      </c>
      <c r="C884" s="32" t="s">
        <v>792</v>
      </c>
      <c r="D884" s="227">
        <v>101.4084</v>
      </c>
      <c r="E884" s="34" t="s">
        <v>793</v>
      </c>
      <c r="F884" s="260"/>
      <c r="G884" s="260"/>
      <c r="H884" s="260"/>
    </row>
    <row r="885" spans="1:8" s="52" customFormat="1" ht="47.25">
      <c r="A885" s="32" t="s">
        <v>794</v>
      </c>
      <c r="B885" s="110" t="s">
        <v>794</v>
      </c>
      <c r="C885" s="32" t="s">
        <v>795</v>
      </c>
      <c r="D885" s="227">
        <v>0.28899999999999998</v>
      </c>
      <c r="E885" s="34" t="s">
        <v>796</v>
      </c>
      <c r="F885" s="260"/>
      <c r="G885" s="260"/>
      <c r="H885" s="260"/>
    </row>
    <row r="886" spans="1:8" s="52" customFormat="1" ht="47.25">
      <c r="A886" s="32" t="s">
        <v>797</v>
      </c>
      <c r="B886" s="110" t="s">
        <v>797</v>
      </c>
      <c r="C886" s="32" t="s">
        <v>798</v>
      </c>
      <c r="D886" s="227">
        <v>0.55600000000000005</v>
      </c>
      <c r="E886" s="34" t="s">
        <v>796</v>
      </c>
      <c r="F886" s="260"/>
      <c r="G886" s="260"/>
      <c r="H886" s="260"/>
    </row>
    <row r="887" spans="1:8" s="52" customFormat="1" ht="47.25">
      <c r="A887" s="32" t="s">
        <v>799</v>
      </c>
      <c r="B887" s="110" t="s">
        <v>799</v>
      </c>
      <c r="C887" s="32" t="s">
        <v>795</v>
      </c>
      <c r="D887" s="227">
        <v>0.83599999999999997</v>
      </c>
      <c r="E887" s="34" t="s">
        <v>796</v>
      </c>
      <c r="F887" s="260"/>
      <c r="G887" s="260"/>
      <c r="H887" s="260"/>
    </row>
    <row r="888" spans="1:8" s="52" customFormat="1" ht="47.25">
      <c r="A888" s="32" t="s">
        <v>800</v>
      </c>
      <c r="B888" s="110" t="s">
        <v>800</v>
      </c>
      <c r="C888" s="32" t="s">
        <v>795</v>
      </c>
      <c r="D888" s="227">
        <v>0.17399999999999999</v>
      </c>
      <c r="E888" s="34" t="s">
        <v>796</v>
      </c>
      <c r="F888" s="260"/>
      <c r="G888" s="260"/>
      <c r="H888" s="260"/>
    </row>
    <row r="889" spans="1:8" s="52" customFormat="1" ht="47.25">
      <c r="A889" s="32" t="s">
        <v>801</v>
      </c>
      <c r="B889" s="110" t="s">
        <v>801</v>
      </c>
      <c r="C889" s="32" t="s">
        <v>795</v>
      </c>
      <c r="D889" s="227">
        <v>0.85799999999999998</v>
      </c>
      <c r="E889" s="34" t="s">
        <v>796</v>
      </c>
      <c r="F889" s="260"/>
      <c r="G889" s="260"/>
      <c r="H889" s="260"/>
    </row>
    <row r="890" spans="1:8" s="52" customFormat="1" ht="47.25">
      <c r="A890" s="32" t="s">
        <v>802</v>
      </c>
      <c r="B890" s="110" t="s">
        <v>802</v>
      </c>
      <c r="C890" s="32" t="s">
        <v>795</v>
      </c>
      <c r="D890" s="227">
        <v>0.57399999999999995</v>
      </c>
      <c r="E890" s="34" t="s">
        <v>796</v>
      </c>
      <c r="F890" s="260"/>
      <c r="G890" s="260"/>
      <c r="H890" s="260"/>
    </row>
    <row r="891" spans="1:8" s="52" customFormat="1" ht="47.25">
      <c r="A891" s="32" t="s">
        <v>803</v>
      </c>
      <c r="B891" s="110" t="s">
        <v>803</v>
      </c>
      <c r="C891" s="32" t="s">
        <v>795</v>
      </c>
      <c r="D891" s="227">
        <v>0.496</v>
      </c>
      <c r="E891" s="34" t="s">
        <v>796</v>
      </c>
      <c r="F891" s="260"/>
      <c r="G891" s="260"/>
      <c r="H891" s="260"/>
    </row>
    <row r="892" spans="1:8" s="52" customFormat="1" ht="47.25">
      <c r="A892" s="32" t="s">
        <v>804</v>
      </c>
      <c r="B892" s="110" t="s">
        <v>804</v>
      </c>
      <c r="C892" s="32" t="s">
        <v>795</v>
      </c>
      <c r="D892" s="227">
        <v>3.6019999999999999</v>
      </c>
      <c r="E892" s="34" t="s">
        <v>796</v>
      </c>
      <c r="F892" s="260"/>
      <c r="G892" s="260"/>
      <c r="H892" s="260"/>
    </row>
    <row r="893" spans="1:8" s="52" customFormat="1" ht="47.25">
      <c r="A893" s="32" t="s">
        <v>805</v>
      </c>
      <c r="B893" s="110" t="s">
        <v>805</v>
      </c>
      <c r="C893" s="32" t="s">
        <v>806</v>
      </c>
      <c r="D893" s="227">
        <v>132.12</v>
      </c>
      <c r="E893" s="34" t="s">
        <v>807</v>
      </c>
      <c r="F893" s="260"/>
      <c r="G893" s="260"/>
      <c r="H893" s="260"/>
    </row>
    <row r="894" spans="1:8" s="52" customFormat="1" ht="47.25">
      <c r="A894" s="32" t="s">
        <v>808</v>
      </c>
      <c r="B894" s="110" t="s">
        <v>808</v>
      </c>
      <c r="C894" s="32" t="s">
        <v>809</v>
      </c>
      <c r="D894" s="227">
        <v>147.042</v>
      </c>
      <c r="E894" s="34" t="s">
        <v>807</v>
      </c>
      <c r="F894" s="260"/>
      <c r="G894" s="260"/>
      <c r="H894" s="260"/>
    </row>
    <row r="895" spans="1:8" s="52" customFormat="1" ht="47.25">
      <c r="A895" s="32" t="s">
        <v>810</v>
      </c>
      <c r="B895" s="110" t="s">
        <v>810</v>
      </c>
      <c r="C895" s="32" t="s">
        <v>809</v>
      </c>
      <c r="D895" s="227">
        <v>106.116</v>
      </c>
      <c r="E895" s="34" t="s">
        <v>807</v>
      </c>
      <c r="F895" s="260"/>
      <c r="G895" s="260"/>
      <c r="H895" s="260"/>
    </row>
    <row r="896" spans="1:8" s="52" customFormat="1" ht="47.25">
      <c r="A896" s="32" t="s">
        <v>811</v>
      </c>
      <c r="B896" s="110" t="s">
        <v>811</v>
      </c>
      <c r="C896" s="32" t="s">
        <v>809</v>
      </c>
      <c r="D896" s="227">
        <v>46.77</v>
      </c>
      <c r="E896" s="34" t="s">
        <v>807</v>
      </c>
      <c r="F896" s="260"/>
      <c r="G896" s="260"/>
      <c r="H896" s="260"/>
    </row>
    <row r="897" spans="1:8" s="52" customFormat="1" ht="47.25">
      <c r="A897" s="32" t="s">
        <v>812</v>
      </c>
      <c r="B897" s="110" t="s">
        <v>812</v>
      </c>
      <c r="C897" s="32" t="s">
        <v>809</v>
      </c>
      <c r="D897" s="227">
        <v>84.221999999999994</v>
      </c>
      <c r="E897" s="34" t="s">
        <v>807</v>
      </c>
      <c r="F897" s="260"/>
      <c r="G897" s="260"/>
      <c r="H897" s="260"/>
    </row>
    <row r="898" spans="1:8" s="52" customFormat="1" ht="47.25">
      <c r="A898" s="32" t="s">
        <v>813</v>
      </c>
      <c r="B898" s="110" t="s">
        <v>813</v>
      </c>
      <c r="C898" s="32" t="s">
        <v>814</v>
      </c>
      <c r="D898" s="227">
        <v>17.042999999999999</v>
      </c>
      <c r="E898" s="34" t="s">
        <v>815</v>
      </c>
      <c r="F898" s="260"/>
      <c r="G898" s="260"/>
      <c r="H898" s="260"/>
    </row>
    <row r="899" spans="1:8" s="52" customFormat="1" ht="47.25">
      <c r="A899" s="32" t="s">
        <v>816</v>
      </c>
      <c r="B899" s="110" t="s">
        <v>816</v>
      </c>
      <c r="C899" s="32" t="s">
        <v>814</v>
      </c>
      <c r="D899" s="227">
        <v>35.052</v>
      </c>
      <c r="E899" s="34" t="s">
        <v>815</v>
      </c>
      <c r="F899" s="260"/>
      <c r="G899" s="260"/>
      <c r="H899" s="260"/>
    </row>
    <row r="900" spans="1:8" s="52" customFormat="1" ht="47.25">
      <c r="A900" s="32" t="s">
        <v>817</v>
      </c>
      <c r="B900" s="110" t="s">
        <v>817</v>
      </c>
      <c r="C900" s="32" t="s">
        <v>814</v>
      </c>
      <c r="D900" s="227">
        <v>18.012</v>
      </c>
      <c r="E900" s="34" t="s">
        <v>815</v>
      </c>
      <c r="F900" s="260"/>
      <c r="G900" s="260"/>
      <c r="H900" s="260"/>
    </row>
    <row r="901" spans="1:8" s="52" customFormat="1" ht="47.25">
      <c r="A901" s="32" t="s">
        <v>818</v>
      </c>
      <c r="B901" s="110" t="s">
        <v>818</v>
      </c>
      <c r="C901" s="32" t="s">
        <v>814</v>
      </c>
      <c r="D901" s="227">
        <v>39.051000000000002</v>
      </c>
      <c r="E901" s="34" t="s">
        <v>815</v>
      </c>
      <c r="F901" s="260"/>
      <c r="G901" s="260"/>
      <c r="H901" s="260"/>
    </row>
    <row r="902" spans="1:8" s="52" customFormat="1" ht="47.25">
      <c r="A902" s="32" t="s">
        <v>819</v>
      </c>
      <c r="B902" s="110" t="s">
        <v>819</v>
      </c>
      <c r="C902" s="32" t="s">
        <v>814</v>
      </c>
      <c r="D902" s="227">
        <v>38.039000000000001</v>
      </c>
      <c r="E902" s="34" t="s">
        <v>815</v>
      </c>
      <c r="F902" s="260"/>
      <c r="G902" s="260"/>
      <c r="H902" s="260"/>
    </row>
    <row r="903" spans="1:8" s="52" customFormat="1" ht="47.25">
      <c r="A903" s="32" t="s">
        <v>820</v>
      </c>
      <c r="B903" s="110" t="s">
        <v>820</v>
      </c>
      <c r="C903" s="32" t="s">
        <v>814</v>
      </c>
      <c r="D903" s="227">
        <v>19.202000000000002</v>
      </c>
      <c r="E903" s="34" t="s">
        <v>815</v>
      </c>
      <c r="F903" s="260"/>
      <c r="G903" s="260"/>
      <c r="H903" s="260"/>
    </row>
    <row r="904" spans="1:8" s="52" customFormat="1" ht="31.5">
      <c r="A904" s="32" t="s">
        <v>821</v>
      </c>
      <c r="B904" s="110" t="s">
        <v>821</v>
      </c>
      <c r="C904" s="32" t="s">
        <v>822</v>
      </c>
      <c r="D904" s="227">
        <v>195.72615999999999</v>
      </c>
      <c r="E904" s="34" t="s">
        <v>823</v>
      </c>
      <c r="F904" s="260"/>
      <c r="G904" s="260"/>
      <c r="H904" s="260"/>
    </row>
    <row r="905" spans="1:8" s="52" customFormat="1" ht="31.5">
      <c r="A905" s="32" t="s">
        <v>824</v>
      </c>
      <c r="B905" s="110" t="s">
        <v>824</v>
      </c>
      <c r="C905" s="32" t="s">
        <v>825</v>
      </c>
      <c r="D905" s="227">
        <v>86.788330000000002</v>
      </c>
      <c r="E905" s="34" t="s">
        <v>823</v>
      </c>
      <c r="F905" s="260"/>
      <c r="G905" s="260"/>
      <c r="H905" s="260"/>
    </row>
    <row r="906" spans="1:8" s="52" customFormat="1" ht="31.5">
      <c r="A906" s="32" t="s">
        <v>826</v>
      </c>
      <c r="B906" s="110" t="s">
        <v>826</v>
      </c>
      <c r="C906" s="32" t="s">
        <v>822</v>
      </c>
      <c r="D906" s="227">
        <v>195.96403000000001</v>
      </c>
      <c r="E906" s="34" t="s">
        <v>823</v>
      </c>
      <c r="F906" s="260"/>
      <c r="G906" s="260"/>
      <c r="H906" s="260"/>
    </row>
    <row r="907" spans="1:8" s="52" customFormat="1" ht="31.5">
      <c r="A907" s="32" t="s">
        <v>827</v>
      </c>
      <c r="B907" s="110" t="s">
        <v>827</v>
      </c>
      <c r="C907" s="32" t="s">
        <v>828</v>
      </c>
      <c r="D907" s="227">
        <v>196.20599000000001</v>
      </c>
      <c r="E907" s="34" t="s">
        <v>823</v>
      </c>
      <c r="F907" s="260"/>
      <c r="G907" s="260"/>
      <c r="H907" s="260"/>
    </row>
    <row r="908" spans="1:8" s="52" customFormat="1" ht="31.5">
      <c r="A908" s="32" t="s">
        <v>829</v>
      </c>
      <c r="B908" s="110" t="s">
        <v>829</v>
      </c>
      <c r="C908" s="32" t="s">
        <v>830</v>
      </c>
      <c r="D908" s="227">
        <v>195.52175</v>
      </c>
      <c r="E908" s="34" t="s">
        <v>823</v>
      </c>
      <c r="F908" s="260"/>
      <c r="G908" s="260"/>
      <c r="H908" s="260"/>
    </row>
    <row r="909" spans="1:8" s="52" customFormat="1" ht="31.5">
      <c r="A909" s="32" t="s">
        <v>831</v>
      </c>
      <c r="B909" s="110" t="s">
        <v>831</v>
      </c>
      <c r="C909" s="32" t="s">
        <v>832</v>
      </c>
      <c r="D909" s="227">
        <v>195.04734999999999</v>
      </c>
      <c r="E909" s="34" t="s">
        <v>823</v>
      </c>
      <c r="F909" s="260"/>
      <c r="G909" s="260"/>
      <c r="H909" s="260"/>
    </row>
    <row r="910" spans="1:8" s="52" customFormat="1" ht="31.5">
      <c r="A910" s="32" t="s">
        <v>833</v>
      </c>
      <c r="B910" s="110" t="s">
        <v>833</v>
      </c>
      <c r="C910" s="32" t="s">
        <v>834</v>
      </c>
      <c r="D910" s="227">
        <v>182.73813999999999</v>
      </c>
      <c r="E910" s="34" t="s">
        <v>823</v>
      </c>
      <c r="F910" s="260"/>
      <c r="G910" s="260"/>
      <c r="H910" s="260"/>
    </row>
    <row r="911" spans="1:8" s="52" customFormat="1" ht="31.5">
      <c r="A911" s="32" t="s">
        <v>835</v>
      </c>
      <c r="B911" s="110" t="s">
        <v>835</v>
      </c>
      <c r="C911" s="32" t="s">
        <v>836</v>
      </c>
      <c r="D911" s="227">
        <v>195.31209999999999</v>
      </c>
      <c r="E911" s="34" t="s">
        <v>823</v>
      </c>
      <c r="F911" s="260"/>
      <c r="G911" s="260"/>
      <c r="H911" s="260"/>
    </row>
    <row r="912" spans="1:8" s="52" customFormat="1" ht="47.25">
      <c r="A912" s="32" t="s">
        <v>837</v>
      </c>
      <c r="B912" s="110" t="s">
        <v>837</v>
      </c>
      <c r="C912" s="32" t="s">
        <v>838</v>
      </c>
      <c r="D912" s="227">
        <v>81.587879999999998</v>
      </c>
      <c r="E912" s="34" t="s">
        <v>839</v>
      </c>
      <c r="F912" s="260"/>
      <c r="G912" s="260"/>
      <c r="H912" s="260"/>
    </row>
    <row r="913" spans="1:8" s="52" customFormat="1" ht="47.25">
      <c r="A913" s="32" t="s">
        <v>840</v>
      </c>
      <c r="B913" s="110" t="s">
        <v>840</v>
      </c>
      <c r="C913" s="32" t="s">
        <v>841</v>
      </c>
      <c r="D913" s="227">
        <v>186.03550000000001</v>
      </c>
      <c r="E913" s="34" t="s">
        <v>839</v>
      </c>
      <c r="F913" s="260"/>
      <c r="G913" s="260"/>
      <c r="H913" s="260"/>
    </row>
    <row r="914" spans="1:8" s="52" customFormat="1" ht="47.25">
      <c r="A914" s="32" t="s">
        <v>842</v>
      </c>
      <c r="B914" s="110" t="s">
        <v>842</v>
      </c>
      <c r="C914" s="32" t="s">
        <v>843</v>
      </c>
      <c r="D914" s="227">
        <v>55.157440000000001</v>
      </c>
      <c r="E914" s="34" t="s">
        <v>839</v>
      </c>
      <c r="F914" s="260"/>
      <c r="G914" s="260"/>
      <c r="H914" s="260"/>
    </row>
    <row r="915" spans="1:8" s="52" customFormat="1" ht="47.25">
      <c r="A915" s="32" t="s">
        <v>844</v>
      </c>
      <c r="B915" s="110" t="s">
        <v>844</v>
      </c>
      <c r="C915" s="32" t="s">
        <v>845</v>
      </c>
      <c r="D915" s="227">
        <v>93.444959999999995</v>
      </c>
      <c r="E915" s="34" t="s">
        <v>839</v>
      </c>
      <c r="F915" s="260"/>
      <c r="G915" s="260"/>
      <c r="H915" s="260"/>
    </row>
    <row r="916" spans="1:8" s="52" customFormat="1" ht="47.25">
      <c r="A916" s="32" t="s">
        <v>846</v>
      </c>
      <c r="B916" s="110" t="s">
        <v>846</v>
      </c>
      <c r="C916" s="32" t="s">
        <v>845</v>
      </c>
      <c r="D916" s="227">
        <v>195.38962000000001</v>
      </c>
      <c r="E916" s="34" t="s">
        <v>839</v>
      </c>
      <c r="F916" s="260"/>
      <c r="G916" s="260"/>
      <c r="H916" s="260"/>
    </row>
    <row r="917" spans="1:8" s="52" customFormat="1" ht="47.25">
      <c r="A917" s="32" t="s">
        <v>847</v>
      </c>
      <c r="B917" s="110" t="s">
        <v>847</v>
      </c>
      <c r="C917" s="32" t="s">
        <v>848</v>
      </c>
      <c r="D917" s="227">
        <v>195.09708000000001</v>
      </c>
      <c r="E917" s="34" t="s">
        <v>849</v>
      </c>
      <c r="F917" s="260"/>
      <c r="G917" s="260"/>
      <c r="H917" s="260"/>
    </row>
    <row r="918" spans="1:8" s="52" customFormat="1" ht="47.25">
      <c r="A918" s="32" t="s">
        <v>850</v>
      </c>
      <c r="B918" s="110" t="s">
        <v>850</v>
      </c>
      <c r="C918" s="32" t="s">
        <v>851</v>
      </c>
      <c r="D918" s="227">
        <v>45.171999999999997</v>
      </c>
      <c r="E918" s="34" t="s">
        <v>852</v>
      </c>
      <c r="F918" s="260"/>
      <c r="G918" s="260"/>
      <c r="H918" s="260"/>
    </row>
    <row r="919" spans="1:8" s="52" customFormat="1" ht="47.25">
      <c r="A919" s="32" t="s">
        <v>853</v>
      </c>
      <c r="B919" s="110" t="s">
        <v>853</v>
      </c>
      <c r="C919" s="32" t="s">
        <v>806</v>
      </c>
      <c r="D919" s="227">
        <v>192.55127999999999</v>
      </c>
      <c r="E919" s="34" t="s">
        <v>854</v>
      </c>
      <c r="F919" s="260"/>
      <c r="G919" s="260"/>
      <c r="H919" s="260"/>
    </row>
    <row r="920" spans="1:8" s="52" customFormat="1" ht="47.25">
      <c r="A920" s="32" t="s">
        <v>855</v>
      </c>
      <c r="B920" s="110" t="s">
        <v>855</v>
      </c>
      <c r="C920" s="32" t="s">
        <v>856</v>
      </c>
      <c r="D920" s="227">
        <v>99.903649999999999</v>
      </c>
      <c r="E920" s="34" t="s">
        <v>857</v>
      </c>
      <c r="F920" s="260"/>
      <c r="G920" s="260"/>
      <c r="H920" s="260"/>
    </row>
    <row r="921" spans="1:8" s="52" customFormat="1" ht="47.25">
      <c r="A921" s="32" t="s">
        <v>858</v>
      </c>
      <c r="B921" s="110" t="s">
        <v>858</v>
      </c>
      <c r="C921" s="32" t="s">
        <v>859</v>
      </c>
      <c r="D921" s="227">
        <v>167.477</v>
      </c>
      <c r="E921" s="34" t="s">
        <v>857</v>
      </c>
      <c r="F921" s="260"/>
      <c r="G921" s="260"/>
      <c r="H921" s="260"/>
    </row>
    <row r="922" spans="1:8" s="52" customFormat="1" ht="47.25">
      <c r="A922" s="32" t="s">
        <v>860</v>
      </c>
      <c r="B922" s="110" t="s">
        <v>860</v>
      </c>
      <c r="C922" s="32" t="s">
        <v>714</v>
      </c>
      <c r="D922" s="227">
        <v>3.1272000000000002</v>
      </c>
      <c r="E922" s="34" t="s">
        <v>861</v>
      </c>
      <c r="F922" s="260"/>
      <c r="G922" s="260"/>
      <c r="H922" s="260"/>
    </row>
    <row r="923" spans="1:8" s="52" customFormat="1" ht="47.25">
      <c r="A923" s="32" t="s">
        <v>862</v>
      </c>
      <c r="B923" s="110" t="s">
        <v>862</v>
      </c>
      <c r="C923" s="32" t="s">
        <v>714</v>
      </c>
      <c r="D923" s="227">
        <v>12.4716</v>
      </c>
      <c r="E923" s="34" t="s">
        <v>861</v>
      </c>
      <c r="F923" s="260"/>
      <c r="G923" s="260"/>
      <c r="H923" s="260"/>
    </row>
    <row r="924" spans="1:8" s="52" customFormat="1" ht="47.25">
      <c r="A924" s="32" t="s">
        <v>863</v>
      </c>
      <c r="B924" s="110" t="s">
        <v>863</v>
      </c>
      <c r="C924" s="32" t="s">
        <v>714</v>
      </c>
      <c r="D924" s="227">
        <v>10.512</v>
      </c>
      <c r="E924" s="34" t="s">
        <v>861</v>
      </c>
      <c r="F924" s="260"/>
      <c r="G924" s="260"/>
      <c r="H924" s="260"/>
    </row>
    <row r="925" spans="1:8" s="52" customFormat="1" ht="47.25">
      <c r="A925" s="32" t="s">
        <v>864</v>
      </c>
      <c r="B925" s="110" t="s">
        <v>864</v>
      </c>
      <c r="C925" s="32" t="s">
        <v>714</v>
      </c>
      <c r="D925" s="227">
        <v>3.1272000000000002</v>
      </c>
      <c r="E925" s="34" t="s">
        <v>861</v>
      </c>
      <c r="F925" s="260"/>
      <c r="G925" s="260"/>
      <c r="H925" s="260"/>
    </row>
    <row r="926" spans="1:8" s="52" customFormat="1" ht="47.25">
      <c r="A926" s="32" t="s">
        <v>865</v>
      </c>
      <c r="B926" s="110" t="s">
        <v>865</v>
      </c>
      <c r="C926" s="32" t="s">
        <v>714</v>
      </c>
      <c r="D926" s="227">
        <v>2.5247999999999999</v>
      </c>
      <c r="E926" s="34" t="s">
        <v>861</v>
      </c>
      <c r="F926" s="260"/>
      <c r="G926" s="260"/>
      <c r="H926" s="260"/>
    </row>
    <row r="927" spans="1:8" s="52" customFormat="1" ht="47.25">
      <c r="A927" s="32" t="s">
        <v>866</v>
      </c>
      <c r="B927" s="110" t="s">
        <v>866</v>
      </c>
      <c r="C927" s="32" t="s">
        <v>714</v>
      </c>
      <c r="D927" s="227">
        <v>8.9664000000000001</v>
      </c>
      <c r="E927" s="34" t="s">
        <v>861</v>
      </c>
      <c r="F927" s="260"/>
      <c r="G927" s="260"/>
      <c r="H927" s="260"/>
    </row>
    <row r="928" spans="1:8" s="52" customFormat="1" ht="47.25">
      <c r="A928" s="32" t="s">
        <v>867</v>
      </c>
      <c r="B928" s="110" t="s">
        <v>867</v>
      </c>
      <c r="C928" s="32" t="s">
        <v>714</v>
      </c>
      <c r="D928" s="227">
        <v>8.8848000000000003</v>
      </c>
      <c r="E928" s="34" t="s">
        <v>861</v>
      </c>
      <c r="F928" s="260"/>
      <c r="G928" s="260"/>
      <c r="H928" s="260"/>
    </row>
    <row r="929" spans="1:8" s="52" customFormat="1" ht="47.25">
      <c r="A929" s="32" t="s">
        <v>868</v>
      </c>
      <c r="B929" s="110" t="s">
        <v>868</v>
      </c>
      <c r="C929" s="32" t="s">
        <v>714</v>
      </c>
      <c r="D929" s="227">
        <v>8.9664000000000001</v>
      </c>
      <c r="E929" s="34" t="s">
        <v>861</v>
      </c>
      <c r="F929" s="260"/>
      <c r="G929" s="260"/>
      <c r="H929" s="260"/>
    </row>
    <row r="930" spans="1:8" s="52" customFormat="1" ht="47.25">
      <c r="A930" s="32" t="s">
        <v>869</v>
      </c>
      <c r="B930" s="110" t="s">
        <v>869</v>
      </c>
      <c r="C930" s="32" t="s">
        <v>714</v>
      </c>
      <c r="D930" s="227">
        <v>3.6168</v>
      </c>
      <c r="E930" s="34" t="s">
        <v>861</v>
      </c>
      <c r="F930" s="260"/>
      <c r="G930" s="260"/>
      <c r="H930" s="260"/>
    </row>
    <row r="931" spans="1:8" s="52" customFormat="1" ht="47.25">
      <c r="A931" s="32" t="s">
        <v>870</v>
      </c>
      <c r="B931" s="110" t="s">
        <v>870</v>
      </c>
      <c r="C931" s="32" t="s">
        <v>714</v>
      </c>
      <c r="D931" s="227">
        <v>8.1180000000000003</v>
      </c>
      <c r="E931" s="34" t="s">
        <v>861</v>
      </c>
      <c r="F931" s="260"/>
      <c r="G931" s="260"/>
      <c r="H931" s="260"/>
    </row>
    <row r="932" spans="1:8" s="52" customFormat="1" ht="47.25">
      <c r="A932" s="32" t="s">
        <v>871</v>
      </c>
      <c r="B932" s="110" t="s">
        <v>871</v>
      </c>
      <c r="C932" s="32" t="s">
        <v>714</v>
      </c>
      <c r="D932" s="227">
        <v>8.4060000000000006</v>
      </c>
      <c r="E932" s="34" t="s">
        <v>861</v>
      </c>
      <c r="F932" s="260"/>
      <c r="G932" s="260"/>
      <c r="H932" s="260"/>
    </row>
    <row r="933" spans="1:8" s="52" customFormat="1" ht="47.25">
      <c r="A933" s="32" t="s">
        <v>872</v>
      </c>
      <c r="B933" s="110" t="s">
        <v>872</v>
      </c>
      <c r="C933" s="32" t="s">
        <v>714</v>
      </c>
      <c r="D933" s="227">
        <v>3.0863999999999998</v>
      </c>
      <c r="E933" s="34" t="s">
        <v>861</v>
      </c>
      <c r="F933" s="260"/>
      <c r="G933" s="260"/>
      <c r="H933" s="260"/>
    </row>
    <row r="934" spans="1:8" s="52" customFormat="1" ht="47.25">
      <c r="A934" s="32" t="s">
        <v>873</v>
      </c>
      <c r="B934" s="110" t="s">
        <v>873</v>
      </c>
      <c r="C934" s="32" t="s">
        <v>714</v>
      </c>
      <c r="D934" s="227">
        <v>2.0783999999999998</v>
      </c>
      <c r="E934" s="34" t="s">
        <v>861</v>
      </c>
      <c r="F934" s="260"/>
      <c r="G934" s="260"/>
      <c r="H934" s="260"/>
    </row>
    <row r="935" spans="1:8" s="52" customFormat="1" ht="47.25">
      <c r="A935" s="32" t="s">
        <v>874</v>
      </c>
      <c r="B935" s="110" t="s">
        <v>874</v>
      </c>
      <c r="C935" s="32" t="s">
        <v>714</v>
      </c>
      <c r="D935" s="227">
        <v>7.6584000000000003</v>
      </c>
      <c r="E935" s="34" t="s">
        <v>861</v>
      </c>
      <c r="F935" s="260"/>
      <c r="G935" s="260"/>
      <c r="H935" s="260"/>
    </row>
    <row r="936" spans="1:8" s="52" customFormat="1" ht="47.25">
      <c r="A936" s="32" t="s">
        <v>875</v>
      </c>
      <c r="B936" s="110" t="s">
        <v>875</v>
      </c>
      <c r="C936" s="32" t="s">
        <v>714</v>
      </c>
      <c r="D936" s="227">
        <v>8.4060000000000006</v>
      </c>
      <c r="E936" s="34" t="s">
        <v>861</v>
      </c>
      <c r="F936" s="260"/>
      <c r="G936" s="260"/>
      <c r="H936" s="260"/>
    </row>
    <row r="937" spans="1:8" s="52" customFormat="1" ht="47.25">
      <c r="A937" s="32" t="s">
        <v>876</v>
      </c>
      <c r="B937" s="110" t="s">
        <v>876</v>
      </c>
      <c r="C937" s="32" t="s">
        <v>714</v>
      </c>
      <c r="D937" s="227">
        <v>8.6807999999999996</v>
      </c>
      <c r="E937" s="34" t="s">
        <v>861</v>
      </c>
      <c r="F937" s="260"/>
      <c r="G937" s="260"/>
      <c r="H937" s="260"/>
    </row>
    <row r="938" spans="1:8" s="52" customFormat="1" ht="47.25">
      <c r="A938" s="32" t="s">
        <v>877</v>
      </c>
      <c r="B938" s="110" t="s">
        <v>877</v>
      </c>
      <c r="C938" s="32" t="s">
        <v>714</v>
      </c>
      <c r="D938" s="227">
        <v>8.4060000000000006</v>
      </c>
      <c r="E938" s="34" t="s">
        <v>861</v>
      </c>
      <c r="F938" s="260"/>
      <c r="G938" s="260"/>
      <c r="H938" s="260"/>
    </row>
    <row r="939" spans="1:8" s="52" customFormat="1" ht="47.25">
      <c r="A939" s="32" t="s">
        <v>878</v>
      </c>
      <c r="B939" s="110" t="s">
        <v>878</v>
      </c>
      <c r="C939" s="32" t="s">
        <v>879</v>
      </c>
      <c r="D939" s="227">
        <v>10.643000000000001</v>
      </c>
      <c r="E939" s="34" t="s">
        <v>880</v>
      </c>
      <c r="F939" s="260"/>
      <c r="G939" s="260"/>
      <c r="H939" s="260"/>
    </row>
    <row r="940" spans="1:8" s="52" customFormat="1" ht="47.25">
      <c r="A940" s="32" t="s">
        <v>881</v>
      </c>
      <c r="B940" s="110" t="s">
        <v>881</v>
      </c>
      <c r="C940" s="32" t="s">
        <v>882</v>
      </c>
      <c r="D940" s="227">
        <v>84.972999999999999</v>
      </c>
      <c r="E940" s="34" t="s">
        <v>883</v>
      </c>
      <c r="F940" s="260"/>
      <c r="G940" s="260"/>
      <c r="H940" s="260"/>
    </row>
    <row r="941" spans="1:8" s="52" customFormat="1" ht="47.25">
      <c r="A941" s="32" t="s">
        <v>884</v>
      </c>
      <c r="B941" s="110" t="s">
        <v>884</v>
      </c>
      <c r="C941" s="32" t="s">
        <v>885</v>
      </c>
      <c r="D941" s="227">
        <v>37.454000000000001</v>
      </c>
      <c r="E941" s="34" t="s">
        <v>883</v>
      </c>
      <c r="F941" s="260"/>
      <c r="G941" s="260"/>
      <c r="H941" s="260"/>
    </row>
    <row r="942" spans="1:8" s="52" customFormat="1" ht="47.25">
      <c r="A942" s="32" t="s">
        <v>886</v>
      </c>
      <c r="B942" s="110" t="s">
        <v>886</v>
      </c>
      <c r="C942" s="32" t="s">
        <v>885</v>
      </c>
      <c r="D942" s="227">
        <v>76.070999999999998</v>
      </c>
      <c r="E942" s="34" t="s">
        <v>883</v>
      </c>
      <c r="F942" s="260"/>
      <c r="G942" s="260"/>
      <c r="H942" s="260"/>
    </row>
    <row r="943" spans="1:8" s="52" customFormat="1" ht="31.5">
      <c r="A943" s="32" t="s">
        <v>887</v>
      </c>
      <c r="B943" s="110" t="s">
        <v>887</v>
      </c>
      <c r="C943" s="32" t="s">
        <v>888</v>
      </c>
      <c r="D943" s="227">
        <v>89.619029999999995</v>
      </c>
      <c r="E943" s="34" t="s">
        <v>889</v>
      </c>
      <c r="F943" s="260"/>
      <c r="G943" s="260"/>
      <c r="H943" s="260"/>
    </row>
    <row r="944" spans="1:8" s="52" customFormat="1" ht="31.5">
      <c r="A944" s="32" t="s">
        <v>890</v>
      </c>
      <c r="B944" s="110" t="s">
        <v>890</v>
      </c>
      <c r="C944" s="32" t="s">
        <v>891</v>
      </c>
      <c r="D944" s="227">
        <v>8.8522099999999995</v>
      </c>
      <c r="E944" s="34" t="s">
        <v>889</v>
      </c>
      <c r="F944" s="260"/>
      <c r="G944" s="260"/>
      <c r="H944" s="260"/>
    </row>
    <row r="945" spans="1:8" s="52" customFormat="1" ht="31.5">
      <c r="A945" s="32" t="s">
        <v>892</v>
      </c>
      <c r="B945" s="110" t="s">
        <v>892</v>
      </c>
      <c r="C945" s="32" t="s">
        <v>893</v>
      </c>
      <c r="D945" s="227">
        <v>15.23244</v>
      </c>
      <c r="E945" s="34" t="s">
        <v>889</v>
      </c>
      <c r="F945" s="260"/>
      <c r="G945" s="260"/>
      <c r="H945" s="260"/>
    </row>
    <row r="946" spans="1:8" s="52" customFormat="1" ht="31.5">
      <c r="A946" s="32" t="s">
        <v>894</v>
      </c>
      <c r="B946" s="110" t="s">
        <v>894</v>
      </c>
      <c r="C946" s="32" t="s">
        <v>85</v>
      </c>
      <c r="D946" s="227">
        <v>2.9145699999999999</v>
      </c>
      <c r="E946" s="34" t="s">
        <v>889</v>
      </c>
      <c r="F946" s="260"/>
      <c r="G946" s="260"/>
      <c r="H946" s="260"/>
    </row>
    <row r="947" spans="1:8" s="52" customFormat="1" ht="31.5">
      <c r="A947" s="32" t="s">
        <v>892</v>
      </c>
      <c r="B947" s="110" t="s">
        <v>892</v>
      </c>
      <c r="C947" s="32" t="s">
        <v>895</v>
      </c>
      <c r="D947" s="227">
        <v>43.79533</v>
      </c>
      <c r="E947" s="34" t="s">
        <v>889</v>
      </c>
      <c r="F947" s="260"/>
      <c r="G947" s="260"/>
      <c r="H947" s="260"/>
    </row>
    <row r="948" spans="1:8" s="52" customFormat="1" ht="47.25">
      <c r="A948" s="32" t="s">
        <v>896</v>
      </c>
      <c r="B948" s="110" t="s">
        <v>896</v>
      </c>
      <c r="C948" s="32" t="s">
        <v>897</v>
      </c>
      <c r="D948" s="227">
        <v>108.51300000000001</v>
      </c>
      <c r="E948" s="34" t="s">
        <v>898</v>
      </c>
      <c r="F948" s="260"/>
      <c r="G948" s="260"/>
      <c r="H948" s="260"/>
    </row>
    <row r="949" spans="1:8" s="52" customFormat="1" ht="47.25">
      <c r="A949" s="32" t="s">
        <v>899</v>
      </c>
      <c r="B949" s="110" t="s">
        <v>899</v>
      </c>
      <c r="C949" s="32" t="s">
        <v>897</v>
      </c>
      <c r="D949" s="227">
        <v>27.158999999999999</v>
      </c>
      <c r="E949" s="34" t="s">
        <v>898</v>
      </c>
      <c r="F949" s="260"/>
      <c r="G949" s="260"/>
      <c r="H949" s="260"/>
    </row>
    <row r="950" spans="1:8" s="52" customFormat="1" ht="47.25">
      <c r="A950" s="32" t="s">
        <v>900</v>
      </c>
      <c r="B950" s="110" t="s">
        <v>900</v>
      </c>
      <c r="C950" s="32" t="s">
        <v>901</v>
      </c>
      <c r="D950" s="227">
        <v>9.5147999999999993</v>
      </c>
      <c r="E950" s="34" t="s">
        <v>902</v>
      </c>
      <c r="F950" s="260"/>
      <c r="G950" s="260"/>
      <c r="H950" s="260"/>
    </row>
    <row r="951" spans="1:8" s="52" customFormat="1">
      <c r="A951" s="32" t="s">
        <v>903</v>
      </c>
      <c r="B951" s="110" t="s">
        <v>903</v>
      </c>
      <c r="C951" s="32" t="s">
        <v>904</v>
      </c>
      <c r="D951" s="227">
        <v>83.774860000000004</v>
      </c>
      <c r="E951" s="34" t="s">
        <v>905</v>
      </c>
      <c r="F951" s="260"/>
      <c r="G951" s="260"/>
      <c r="H951" s="260"/>
    </row>
    <row r="952" spans="1:8" s="52" customFormat="1">
      <c r="A952" s="32" t="s">
        <v>2392</v>
      </c>
      <c r="B952" s="110" t="s">
        <v>2392</v>
      </c>
      <c r="C952" s="32" t="s">
        <v>2393</v>
      </c>
      <c r="D952" s="227">
        <v>194.55600000000001</v>
      </c>
      <c r="E952" s="34" t="s">
        <v>2394</v>
      </c>
      <c r="F952" s="260"/>
      <c r="G952" s="260"/>
      <c r="H952" s="260"/>
    </row>
    <row r="953" spans="1:8" s="52" customFormat="1">
      <c r="A953" s="32" t="s">
        <v>2395</v>
      </c>
      <c r="B953" s="110" t="s">
        <v>2395</v>
      </c>
      <c r="C953" s="32" t="s">
        <v>2396</v>
      </c>
      <c r="D953" s="227">
        <v>138.12119999999999</v>
      </c>
      <c r="E953" s="34" t="s">
        <v>2394</v>
      </c>
      <c r="F953" s="260"/>
      <c r="G953" s="260"/>
      <c r="H953" s="260"/>
    </row>
    <row r="954" spans="1:8" s="52" customFormat="1">
      <c r="A954" s="32" t="s">
        <v>2397</v>
      </c>
      <c r="B954" s="110" t="s">
        <v>2397</v>
      </c>
      <c r="C954" s="32" t="s">
        <v>2398</v>
      </c>
      <c r="D954" s="227">
        <v>7.2720000000000002</v>
      </c>
      <c r="E954" s="34" t="s">
        <v>2399</v>
      </c>
      <c r="F954" s="260"/>
      <c r="G954" s="260"/>
      <c r="H954" s="260"/>
    </row>
    <row r="955" spans="1:8" s="52" customFormat="1">
      <c r="A955" s="32" t="s">
        <v>2400</v>
      </c>
      <c r="B955" s="110" t="s">
        <v>2400</v>
      </c>
      <c r="C955" s="32" t="s">
        <v>2398</v>
      </c>
      <c r="D955" s="227">
        <v>13.9056</v>
      </c>
      <c r="E955" s="34" t="s">
        <v>2399</v>
      </c>
      <c r="F955" s="260"/>
      <c r="G955" s="260"/>
      <c r="H955" s="260"/>
    </row>
    <row r="956" spans="1:8" s="52" customFormat="1">
      <c r="A956" s="32" t="s">
        <v>2401</v>
      </c>
      <c r="B956" s="110" t="s">
        <v>2401</v>
      </c>
      <c r="C956" s="32" t="s">
        <v>2398</v>
      </c>
      <c r="D956" s="227">
        <v>2.5499999999999998</v>
      </c>
      <c r="E956" s="34" t="s">
        <v>2399</v>
      </c>
      <c r="F956" s="260"/>
      <c r="G956" s="260"/>
      <c r="H956" s="260"/>
    </row>
    <row r="957" spans="1:8" s="52" customFormat="1">
      <c r="A957" s="32" t="s">
        <v>2402</v>
      </c>
      <c r="B957" s="110" t="s">
        <v>2402</v>
      </c>
      <c r="C957" s="32" t="s">
        <v>2403</v>
      </c>
      <c r="D957" s="227">
        <v>7.3110600000000003</v>
      </c>
      <c r="E957" s="34" t="s">
        <v>2404</v>
      </c>
      <c r="F957" s="260"/>
      <c r="G957" s="260"/>
      <c r="H957" s="260"/>
    </row>
    <row r="958" spans="1:8" s="52" customFormat="1">
      <c r="A958" s="32" t="s">
        <v>2405</v>
      </c>
      <c r="B958" s="110" t="s">
        <v>2405</v>
      </c>
      <c r="C958" s="32" t="s">
        <v>2406</v>
      </c>
      <c r="D958" s="227">
        <v>70.944929999999999</v>
      </c>
      <c r="E958" s="34" t="s">
        <v>2407</v>
      </c>
      <c r="F958" s="260"/>
      <c r="G958" s="260"/>
      <c r="H958" s="260"/>
    </row>
    <row r="959" spans="1:8" s="52" customFormat="1">
      <c r="A959" s="32" t="s">
        <v>2408</v>
      </c>
      <c r="B959" s="110" t="s">
        <v>2408</v>
      </c>
      <c r="C959" s="32" t="s">
        <v>2409</v>
      </c>
      <c r="D959" s="227">
        <v>14.85436</v>
      </c>
      <c r="E959" s="34" t="s">
        <v>2407</v>
      </c>
      <c r="F959" s="260"/>
      <c r="G959" s="260"/>
      <c r="H959" s="260"/>
    </row>
    <row r="960" spans="1:8" s="52" customFormat="1">
      <c r="A960" s="32" t="s">
        <v>2410</v>
      </c>
      <c r="B960" s="110" t="s">
        <v>2410</v>
      </c>
      <c r="C960" s="32" t="s">
        <v>2411</v>
      </c>
      <c r="D960" s="227">
        <v>74.925920000000005</v>
      </c>
      <c r="E960" s="34" t="s">
        <v>2412</v>
      </c>
      <c r="F960" s="260"/>
      <c r="G960" s="260"/>
      <c r="H960" s="260"/>
    </row>
    <row r="961" spans="1:8" s="52" customFormat="1">
      <c r="A961" s="32" t="s">
        <v>2413</v>
      </c>
      <c r="B961" s="110" t="s">
        <v>2413</v>
      </c>
      <c r="C961" s="32" t="s">
        <v>2414</v>
      </c>
      <c r="D961" s="227">
        <v>111.09162999999999</v>
      </c>
      <c r="E961" s="34" t="s">
        <v>2412</v>
      </c>
      <c r="F961" s="260"/>
      <c r="G961" s="260"/>
      <c r="H961" s="260"/>
    </row>
    <row r="962" spans="1:8" s="52" customFormat="1">
      <c r="A962" s="32" t="s">
        <v>2413</v>
      </c>
      <c r="B962" s="110" t="s">
        <v>2413</v>
      </c>
      <c r="C962" s="32" t="s">
        <v>2415</v>
      </c>
      <c r="D962" s="227">
        <v>49.742849999999997</v>
      </c>
      <c r="E962" s="34" t="s">
        <v>2412</v>
      </c>
      <c r="F962" s="260"/>
      <c r="G962" s="260"/>
      <c r="H962" s="260"/>
    </row>
    <row r="963" spans="1:8" s="52" customFormat="1">
      <c r="A963" s="32" t="s">
        <v>2416</v>
      </c>
      <c r="B963" s="110" t="s">
        <v>2416</v>
      </c>
      <c r="C963" s="32" t="s">
        <v>2417</v>
      </c>
      <c r="D963" s="227">
        <v>40.686</v>
      </c>
      <c r="E963" s="34" t="s">
        <v>2418</v>
      </c>
      <c r="F963" s="260"/>
      <c r="G963" s="260"/>
      <c r="H963" s="260"/>
    </row>
    <row r="964" spans="1:8" s="52" customFormat="1">
      <c r="A964" s="32" t="s">
        <v>2419</v>
      </c>
      <c r="B964" s="110" t="s">
        <v>2419</v>
      </c>
      <c r="C964" s="32" t="s">
        <v>2417</v>
      </c>
      <c r="D964" s="227">
        <v>48.588000000000001</v>
      </c>
      <c r="E964" s="34" t="s">
        <v>2418</v>
      </c>
      <c r="F964" s="260"/>
      <c r="G964" s="260"/>
      <c r="H964" s="260"/>
    </row>
    <row r="965" spans="1:8" s="52" customFormat="1">
      <c r="A965" s="32" t="s">
        <v>2420</v>
      </c>
      <c r="B965" s="110" t="s">
        <v>2420</v>
      </c>
      <c r="C965" s="32" t="s">
        <v>2421</v>
      </c>
      <c r="D965" s="227">
        <v>4.8659999999999997</v>
      </c>
      <c r="E965" s="34" t="s">
        <v>2418</v>
      </c>
      <c r="F965" s="260"/>
      <c r="G965" s="260"/>
      <c r="H965" s="260"/>
    </row>
    <row r="966" spans="1:8" s="52" customFormat="1">
      <c r="A966" s="32" t="s">
        <v>2422</v>
      </c>
      <c r="B966" s="110" t="s">
        <v>2422</v>
      </c>
      <c r="C966" s="32" t="s">
        <v>2421</v>
      </c>
      <c r="D966" s="227">
        <v>9.8160000000000007</v>
      </c>
      <c r="E966" s="34" t="s">
        <v>2418</v>
      </c>
      <c r="F966" s="260"/>
      <c r="G966" s="260"/>
      <c r="H966" s="260"/>
    </row>
    <row r="967" spans="1:8" s="52" customFormat="1">
      <c r="A967" s="32" t="s">
        <v>2423</v>
      </c>
      <c r="B967" s="110" t="s">
        <v>2423</v>
      </c>
      <c r="C967" s="32" t="s">
        <v>2421</v>
      </c>
      <c r="D967" s="227">
        <v>35.951999999999998</v>
      </c>
      <c r="E967" s="34" t="s">
        <v>2418</v>
      </c>
      <c r="F967" s="260"/>
      <c r="G967" s="260"/>
      <c r="H967" s="260"/>
    </row>
    <row r="968" spans="1:8" s="52" customFormat="1">
      <c r="A968" s="32" t="s">
        <v>2424</v>
      </c>
      <c r="B968" s="110" t="s">
        <v>2424</v>
      </c>
      <c r="C968" s="32" t="s">
        <v>2425</v>
      </c>
      <c r="D968" s="227">
        <v>105.9528</v>
      </c>
      <c r="E968" s="34" t="s">
        <v>2426</v>
      </c>
      <c r="F968" s="260"/>
      <c r="G968" s="260"/>
      <c r="H968" s="260"/>
    </row>
    <row r="969" spans="1:8" s="52" customFormat="1">
      <c r="A969" s="32" t="s">
        <v>2427</v>
      </c>
      <c r="B969" s="110" t="s">
        <v>2427</v>
      </c>
      <c r="C969" s="32" t="s">
        <v>2428</v>
      </c>
      <c r="D969" s="227">
        <v>172.76759999999999</v>
      </c>
      <c r="E969" s="34" t="s">
        <v>2426</v>
      </c>
      <c r="F969" s="260"/>
      <c r="G969" s="260"/>
      <c r="H969" s="260"/>
    </row>
    <row r="970" spans="1:8" s="52" customFormat="1">
      <c r="A970" s="32" t="s">
        <v>2429</v>
      </c>
      <c r="B970" s="110" t="s">
        <v>2429</v>
      </c>
      <c r="C970" s="32" t="s">
        <v>2430</v>
      </c>
      <c r="D970" s="227">
        <v>173.12880000000001</v>
      </c>
      <c r="E970" s="34" t="s">
        <v>2426</v>
      </c>
      <c r="F970" s="260"/>
      <c r="G970" s="260"/>
      <c r="H970" s="260"/>
    </row>
    <row r="971" spans="1:8" s="52" customFormat="1">
      <c r="A971" s="32" t="s">
        <v>2431</v>
      </c>
      <c r="B971" s="110" t="s">
        <v>2431</v>
      </c>
      <c r="C971" s="32" t="s">
        <v>2432</v>
      </c>
      <c r="D971" s="227">
        <v>177.83519999999999</v>
      </c>
      <c r="E971" s="34" t="s">
        <v>2426</v>
      </c>
      <c r="F971" s="260"/>
      <c r="G971" s="260"/>
      <c r="H971" s="260"/>
    </row>
    <row r="972" spans="1:8" s="52" customFormat="1">
      <c r="A972" s="32" t="s">
        <v>2433</v>
      </c>
      <c r="B972" s="110" t="s">
        <v>2433</v>
      </c>
      <c r="C972" s="32" t="s">
        <v>2434</v>
      </c>
      <c r="D972" s="227">
        <v>44.002099999999999</v>
      </c>
      <c r="E972" s="34" t="s">
        <v>534</v>
      </c>
      <c r="F972" s="260"/>
      <c r="G972" s="260"/>
      <c r="H972" s="260"/>
    </row>
    <row r="973" spans="1:8" s="52" customFormat="1">
      <c r="A973" s="32" t="s">
        <v>2435</v>
      </c>
      <c r="B973" s="110" t="s">
        <v>2435</v>
      </c>
      <c r="C973" s="32" t="s">
        <v>2436</v>
      </c>
      <c r="D973" s="227">
        <v>48.615000000000002</v>
      </c>
      <c r="E973" s="34" t="s">
        <v>2437</v>
      </c>
      <c r="F973" s="260"/>
      <c r="G973" s="260"/>
      <c r="H973" s="260"/>
    </row>
    <row r="974" spans="1:8" s="52" customFormat="1">
      <c r="A974" s="32" t="s">
        <v>2438</v>
      </c>
      <c r="B974" s="110" t="s">
        <v>2438</v>
      </c>
      <c r="C974" s="32" t="s">
        <v>2439</v>
      </c>
      <c r="D974" s="151">
        <v>110.57299999999999</v>
      </c>
      <c r="E974" s="34" t="s">
        <v>2440</v>
      </c>
      <c r="F974" s="260"/>
      <c r="G974" s="260"/>
      <c r="H974" s="260"/>
    </row>
    <row r="975" spans="1:8" s="52" customFormat="1">
      <c r="A975" s="32" t="s">
        <v>2441</v>
      </c>
      <c r="B975" s="110" t="s">
        <v>2441</v>
      </c>
      <c r="C975" s="32" t="s">
        <v>2442</v>
      </c>
      <c r="D975" s="151">
        <v>70.063999999999993</v>
      </c>
      <c r="E975" s="34" t="s">
        <v>2443</v>
      </c>
      <c r="F975" s="260"/>
      <c r="G975" s="260"/>
      <c r="H975" s="260"/>
    </row>
    <row r="976" spans="1:8" s="52" customFormat="1">
      <c r="A976" s="32" t="s">
        <v>2444</v>
      </c>
      <c r="B976" s="110" t="s">
        <v>2444</v>
      </c>
      <c r="C976" s="32" t="s">
        <v>2445</v>
      </c>
      <c r="D976" s="151">
        <v>99.875</v>
      </c>
      <c r="E976" s="34" t="s">
        <v>2443</v>
      </c>
      <c r="F976" s="260"/>
      <c r="G976" s="260"/>
      <c r="H976" s="260"/>
    </row>
    <row r="977" spans="1:8" s="52" customFormat="1">
      <c r="A977" s="32" t="s">
        <v>2446</v>
      </c>
      <c r="B977" s="110" t="s">
        <v>2446</v>
      </c>
      <c r="C977" s="32" t="s">
        <v>2447</v>
      </c>
      <c r="D977" s="151">
        <v>129.70699999999999</v>
      </c>
      <c r="E977" s="34" t="s">
        <v>2448</v>
      </c>
      <c r="F977" s="260"/>
      <c r="G977" s="260"/>
      <c r="H977" s="260"/>
    </row>
    <row r="978" spans="1:8" s="52" customFormat="1">
      <c r="A978" s="32" t="s">
        <v>2449</v>
      </c>
      <c r="B978" s="110" t="s">
        <v>2449</v>
      </c>
      <c r="C978" s="32" t="s">
        <v>2447</v>
      </c>
      <c r="D978" s="151">
        <v>179.86514</v>
      </c>
      <c r="E978" s="34" t="s">
        <v>2450</v>
      </c>
      <c r="F978" s="260"/>
      <c r="G978" s="260"/>
      <c r="H978" s="260"/>
    </row>
    <row r="979" spans="1:8" s="52" customFormat="1">
      <c r="A979" s="32" t="s">
        <v>2451</v>
      </c>
      <c r="B979" s="110" t="s">
        <v>2451</v>
      </c>
      <c r="C979" s="32" t="s">
        <v>2452</v>
      </c>
      <c r="D979" s="151">
        <v>129.50460000000001</v>
      </c>
      <c r="E979" s="34" t="s">
        <v>2450</v>
      </c>
      <c r="F979" s="260"/>
      <c r="G979" s="260"/>
      <c r="H979" s="260"/>
    </row>
    <row r="980" spans="1:8" s="52" customFormat="1">
      <c r="A980" s="32" t="s">
        <v>2453</v>
      </c>
      <c r="B980" s="110" t="s">
        <v>2453</v>
      </c>
      <c r="C980" s="32" t="s">
        <v>2452</v>
      </c>
      <c r="D980" s="151">
        <v>69.136200000000002</v>
      </c>
      <c r="E980" s="34" t="s">
        <v>2450</v>
      </c>
      <c r="F980" s="260"/>
      <c r="G980" s="260"/>
      <c r="H980" s="260"/>
    </row>
    <row r="981" spans="1:8" s="52" customFormat="1">
      <c r="A981" s="32" t="s">
        <v>2454</v>
      </c>
      <c r="B981" s="110" t="s">
        <v>2454</v>
      </c>
      <c r="C981" s="32" t="s">
        <v>2452</v>
      </c>
      <c r="D981" s="151">
        <v>30.7197</v>
      </c>
      <c r="E981" s="34" t="s">
        <v>2450</v>
      </c>
      <c r="F981" s="260"/>
      <c r="G981" s="260"/>
      <c r="H981" s="260"/>
    </row>
    <row r="982" spans="1:8" s="52" customFormat="1">
      <c r="A982" s="32" t="s">
        <v>2455</v>
      </c>
      <c r="B982" s="110" t="s">
        <v>2455</v>
      </c>
      <c r="C982" s="32" t="s">
        <v>2398</v>
      </c>
      <c r="D982" s="151">
        <v>12.6684</v>
      </c>
      <c r="E982" s="34" t="s">
        <v>2456</v>
      </c>
      <c r="F982" s="260"/>
      <c r="G982" s="260"/>
      <c r="H982" s="260"/>
    </row>
    <row r="983" spans="1:8" s="52" customFormat="1">
      <c r="A983" s="32" t="s">
        <v>2457</v>
      </c>
      <c r="B983" s="110" t="s">
        <v>2457</v>
      </c>
      <c r="C983" s="32" t="s">
        <v>2458</v>
      </c>
      <c r="D983" s="151">
        <v>28.742999999999999</v>
      </c>
      <c r="E983" s="34" t="s">
        <v>2459</v>
      </c>
      <c r="F983" s="260"/>
      <c r="G983" s="260"/>
      <c r="H983" s="260"/>
    </row>
    <row r="984" spans="1:8" s="52" customFormat="1">
      <c r="A984" s="32" t="s">
        <v>2460</v>
      </c>
      <c r="B984" s="110" t="s">
        <v>2460</v>
      </c>
      <c r="C984" s="32" t="s">
        <v>2461</v>
      </c>
      <c r="D984" s="151">
        <v>179.27799999999999</v>
      </c>
      <c r="E984" s="34" t="s">
        <v>2462</v>
      </c>
      <c r="F984" s="260"/>
      <c r="G984" s="260"/>
      <c r="H984" s="260"/>
    </row>
    <row r="985" spans="1:8" s="52" customFormat="1">
      <c r="A985" s="32" t="s">
        <v>2463</v>
      </c>
      <c r="B985" s="110" t="s">
        <v>2463</v>
      </c>
      <c r="C985" s="32" t="s">
        <v>2464</v>
      </c>
      <c r="D985" s="151">
        <v>11.798</v>
      </c>
      <c r="E985" s="34" t="s">
        <v>2465</v>
      </c>
      <c r="F985" s="260"/>
      <c r="G985" s="260"/>
      <c r="H985" s="260"/>
    </row>
    <row r="986" spans="1:8" s="52" customFormat="1">
      <c r="A986" s="32" t="s">
        <v>2466</v>
      </c>
      <c r="B986" s="110" t="s">
        <v>2466</v>
      </c>
      <c r="C986" s="32" t="s">
        <v>2467</v>
      </c>
      <c r="D986" s="151">
        <v>23.56</v>
      </c>
      <c r="E986" s="34" t="s">
        <v>2465</v>
      </c>
      <c r="F986" s="260"/>
      <c r="G986" s="260"/>
      <c r="H986" s="260"/>
    </row>
    <row r="987" spans="1:8" s="52" customFormat="1">
      <c r="A987" s="32" t="s">
        <v>2468</v>
      </c>
      <c r="B987" s="110" t="s">
        <v>2468</v>
      </c>
      <c r="C987" s="32" t="s">
        <v>2469</v>
      </c>
      <c r="D987" s="151">
        <v>19.686</v>
      </c>
      <c r="E987" s="34" t="s">
        <v>2465</v>
      </c>
      <c r="F987" s="260"/>
      <c r="G987" s="260"/>
      <c r="H987" s="260"/>
    </row>
    <row r="988" spans="1:8" s="52" customFormat="1">
      <c r="A988" s="32" t="s">
        <v>2470</v>
      </c>
      <c r="B988" s="110" t="s">
        <v>2470</v>
      </c>
      <c r="C988" s="32" t="s">
        <v>2469</v>
      </c>
      <c r="D988" s="151">
        <v>19.686</v>
      </c>
      <c r="E988" s="34" t="s">
        <v>2465</v>
      </c>
      <c r="F988" s="260"/>
      <c r="G988" s="260"/>
      <c r="H988" s="260"/>
    </row>
    <row r="989" spans="1:8" s="52" customFormat="1">
      <c r="A989" s="32" t="s">
        <v>2471</v>
      </c>
      <c r="B989" s="110" t="s">
        <v>2471</v>
      </c>
      <c r="C989" s="32" t="s">
        <v>2472</v>
      </c>
      <c r="D989" s="151">
        <v>42.218000000000004</v>
      </c>
      <c r="E989" s="34" t="s">
        <v>2465</v>
      </c>
      <c r="F989" s="260"/>
      <c r="G989" s="260"/>
      <c r="H989" s="260"/>
    </row>
    <row r="990" spans="1:8" s="52" customFormat="1">
      <c r="A990" s="32" t="s">
        <v>2473</v>
      </c>
      <c r="B990" s="110" t="s">
        <v>2473</v>
      </c>
      <c r="C990" s="32" t="s">
        <v>2474</v>
      </c>
      <c r="D990" s="151">
        <v>6.1849999999999996</v>
      </c>
      <c r="E990" s="34" t="s">
        <v>2465</v>
      </c>
      <c r="F990" s="260"/>
      <c r="G990" s="260"/>
      <c r="H990" s="260"/>
    </row>
    <row r="991" spans="1:8" s="52" customFormat="1">
      <c r="A991" s="32" t="s">
        <v>2475</v>
      </c>
      <c r="B991" s="110" t="s">
        <v>2475</v>
      </c>
      <c r="C991" s="32" t="s">
        <v>2476</v>
      </c>
      <c r="D991" s="151">
        <v>8.3450000000000006</v>
      </c>
      <c r="E991" s="34" t="s">
        <v>2465</v>
      </c>
      <c r="F991" s="260"/>
      <c r="G991" s="260"/>
      <c r="H991" s="260"/>
    </row>
    <row r="992" spans="1:8" s="52" customFormat="1">
      <c r="A992" s="32" t="s">
        <v>2477</v>
      </c>
      <c r="B992" s="110" t="s">
        <v>2477</v>
      </c>
      <c r="C992" s="32" t="s">
        <v>2474</v>
      </c>
      <c r="D992" s="151">
        <v>49.097000000000001</v>
      </c>
      <c r="E992" s="34" t="s">
        <v>2465</v>
      </c>
      <c r="F992" s="260"/>
      <c r="G992" s="260"/>
      <c r="H992" s="260"/>
    </row>
    <row r="993" spans="1:8" s="52" customFormat="1">
      <c r="A993" s="32" t="s">
        <v>2478</v>
      </c>
      <c r="B993" s="110" t="s">
        <v>2478</v>
      </c>
      <c r="C993" s="32" t="s">
        <v>2479</v>
      </c>
      <c r="D993" s="151">
        <v>49.483240000000002</v>
      </c>
      <c r="E993" s="34" t="s">
        <v>2480</v>
      </c>
      <c r="F993" s="260"/>
      <c r="G993" s="260"/>
      <c r="H993" s="260"/>
    </row>
    <row r="994" spans="1:8" s="52" customFormat="1">
      <c r="A994" s="32" t="s">
        <v>2481</v>
      </c>
      <c r="B994" s="110" t="s">
        <v>2481</v>
      </c>
      <c r="C994" s="32" t="s">
        <v>2482</v>
      </c>
      <c r="D994" s="151">
        <v>17.984179999999999</v>
      </c>
      <c r="E994" s="34" t="s">
        <v>2480</v>
      </c>
      <c r="F994" s="260"/>
      <c r="G994" s="260"/>
      <c r="H994" s="260"/>
    </row>
    <row r="995" spans="1:8" s="52" customFormat="1">
      <c r="A995" s="32" t="s">
        <v>2483</v>
      </c>
      <c r="B995" s="110" t="s">
        <v>2483</v>
      </c>
      <c r="C995" s="32" t="s">
        <v>2484</v>
      </c>
      <c r="D995" s="151">
        <v>88.777000000000001</v>
      </c>
      <c r="E995" s="34" t="s">
        <v>2485</v>
      </c>
      <c r="F995" s="260"/>
      <c r="G995" s="260"/>
      <c r="H995" s="260"/>
    </row>
    <row r="996" spans="1:8" s="52" customFormat="1">
      <c r="A996" s="32" t="s">
        <v>2486</v>
      </c>
      <c r="B996" s="110" t="s">
        <v>2486</v>
      </c>
      <c r="C996" s="32" t="s">
        <v>2447</v>
      </c>
      <c r="D996" s="151">
        <v>60.234999999999999</v>
      </c>
      <c r="E996" s="34" t="s">
        <v>2485</v>
      </c>
      <c r="F996" s="260"/>
      <c r="G996" s="260"/>
      <c r="H996" s="260"/>
    </row>
    <row r="997" spans="1:8" s="52" customFormat="1">
      <c r="A997" s="32" t="s">
        <v>899</v>
      </c>
      <c r="B997" s="110" t="s">
        <v>899</v>
      </c>
      <c r="C997" s="32" t="s">
        <v>2487</v>
      </c>
      <c r="D997" s="151">
        <v>45.104999999999997</v>
      </c>
      <c r="E997" s="34" t="s">
        <v>2485</v>
      </c>
      <c r="F997" s="260"/>
      <c r="G997" s="260"/>
      <c r="H997" s="260"/>
    </row>
    <row r="998" spans="1:8" s="52" customFormat="1">
      <c r="A998" s="32" t="s">
        <v>2488</v>
      </c>
      <c r="B998" s="110" t="s">
        <v>2488</v>
      </c>
      <c r="C998" s="32" t="s">
        <v>2489</v>
      </c>
      <c r="D998" s="151">
        <v>144.279</v>
      </c>
      <c r="E998" s="34" t="s">
        <v>2490</v>
      </c>
      <c r="F998" s="260"/>
      <c r="G998" s="260"/>
      <c r="H998" s="260"/>
    </row>
    <row r="999" spans="1:8" s="52" customFormat="1">
      <c r="A999" s="32" t="s">
        <v>2488</v>
      </c>
      <c r="B999" s="110" t="s">
        <v>2488</v>
      </c>
      <c r="C999" s="32" t="s">
        <v>2489</v>
      </c>
      <c r="D999" s="151">
        <v>54.417999999999999</v>
      </c>
      <c r="E999" s="34" t="s">
        <v>2490</v>
      </c>
      <c r="F999" s="260"/>
      <c r="G999" s="260"/>
      <c r="H999" s="260"/>
    </row>
    <row r="1000" spans="1:8" s="52" customFormat="1">
      <c r="A1000" s="32" t="s">
        <v>2491</v>
      </c>
      <c r="B1000" s="110" t="s">
        <v>2491</v>
      </c>
      <c r="C1000" s="33" t="s">
        <v>2492</v>
      </c>
      <c r="D1000" s="228">
        <v>11.7828</v>
      </c>
      <c r="E1000" s="34" t="s">
        <v>2493</v>
      </c>
      <c r="F1000" s="260"/>
      <c r="G1000" s="260"/>
      <c r="H1000" s="260"/>
    </row>
    <row r="1001" spans="1:8" s="52" customFormat="1">
      <c r="A1001" s="32" t="s">
        <v>2494</v>
      </c>
      <c r="B1001" s="110" t="s">
        <v>2494</v>
      </c>
      <c r="C1001" s="33" t="s">
        <v>2492</v>
      </c>
      <c r="D1001" s="228">
        <v>11.7828</v>
      </c>
      <c r="E1001" s="34" t="s">
        <v>2493</v>
      </c>
      <c r="F1001" s="260"/>
      <c r="G1001" s="260"/>
      <c r="H1001" s="260"/>
    </row>
    <row r="1002" spans="1:8" s="52" customFormat="1">
      <c r="A1002" s="32" t="s">
        <v>2495</v>
      </c>
      <c r="B1002" s="110" t="s">
        <v>2495</v>
      </c>
      <c r="C1002" s="33" t="s">
        <v>2496</v>
      </c>
      <c r="D1002" s="228">
        <v>29.946000000000002</v>
      </c>
      <c r="E1002" s="34" t="s">
        <v>2493</v>
      </c>
      <c r="F1002" s="260"/>
      <c r="G1002" s="260"/>
      <c r="H1002" s="260"/>
    </row>
    <row r="1003" spans="1:8" s="52" customFormat="1" ht="31.5">
      <c r="A1003" s="32" t="s">
        <v>2497</v>
      </c>
      <c r="B1003" s="110" t="s">
        <v>2497</v>
      </c>
      <c r="C1003" s="33" t="s">
        <v>2398</v>
      </c>
      <c r="D1003" s="228">
        <v>8.2908000000000008</v>
      </c>
      <c r="E1003" s="34" t="s">
        <v>2498</v>
      </c>
      <c r="F1003" s="260"/>
      <c r="G1003" s="260"/>
      <c r="H1003" s="260"/>
    </row>
    <row r="1004" spans="1:8" s="52" customFormat="1" ht="31.5">
      <c r="A1004" s="32" t="s">
        <v>2499</v>
      </c>
      <c r="B1004" s="110" t="s">
        <v>2499</v>
      </c>
      <c r="C1004" s="33" t="s">
        <v>2398</v>
      </c>
      <c r="D1004" s="228">
        <v>30.886800000000001</v>
      </c>
      <c r="E1004" s="34" t="s">
        <v>2498</v>
      </c>
      <c r="F1004" s="260"/>
      <c r="G1004" s="260"/>
      <c r="H1004" s="260"/>
    </row>
    <row r="1005" spans="1:8" s="52" customFormat="1" ht="31.5">
      <c r="A1005" s="32" t="s">
        <v>2500</v>
      </c>
      <c r="B1005" s="110" t="s">
        <v>2500</v>
      </c>
      <c r="C1005" s="33" t="s">
        <v>2501</v>
      </c>
      <c r="D1005" s="228">
        <v>14.43469</v>
      </c>
      <c r="E1005" s="34" t="s">
        <v>2502</v>
      </c>
      <c r="F1005" s="260"/>
      <c r="G1005" s="260"/>
      <c r="H1005" s="260"/>
    </row>
    <row r="1006" spans="1:8" s="52" customFormat="1" ht="31.5">
      <c r="A1006" s="32" t="s">
        <v>783</v>
      </c>
      <c r="B1006" s="110" t="s">
        <v>783</v>
      </c>
      <c r="C1006" s="33" t="s">
        <v>2503</v>
      </c>
      <c r="D1006" s="228">
        <v>16.131049999999998</v>
      </c>
      <c r="E1006" s="34" t="s">
        <v>2502</v>
      </c>
      <c r="F1006" s="260"/>
      <c r="G1006" s="260"/>
      <c r="H1006" s="260"/>
    </row>
    <row r="1007" spans="1:8" s="52" customFormat="1">
      <c r="A1007" s="32" t="s">
        <v>2504</v>
      </c>
      <c r="B1007" s="110" t="s">
        <v>2504</v>
      </c>
      <c r="C1007" s="33" t="s">
        <v>2505</v>
      </c>
      <c r="D1007" s="228">
        <v>52.68</v>
      </c>
      <c r="E1007" s="34" t="s">
        <v>2506</v>
      </c>
      <c r="F1007" s="260"/>
      <c r="G1007" s="260"/>
      <c r="H1007" s="260"/>
    </row>
    <row r="1008" spans="1:8" s="52" customFormat="1">
      <c r="A1008" s="32" t="s">
        <v>2507</v>
      </c>
      <c r="B1008" s="110" t="s">
        <v>2507</v>
      </c>
      <c r="C1008" s="33" t="s">
        <v>2505</v>
      </c>
      <c r="D1008" s="228">
        <v>65.98</v>
      </c>
      <c r="E1008" s="34" t="s">
        <v>2506</v>
      </c>
      <c r="F1008" s="260"/>
      <c r="G1008" s="260"/>
      <c r="H1008" s="260"/>
    </row>
    <row r="1009" spans="1:8" s="52" customFormat="1">
      <c r="A1009" s="32" t="s">
        <v>2508</v>
      </c>
      <c r="B1009" s="110" t="s">
        <v>2508</v>
      </c>
      <c r="C1009" s="33" t="s">
        <v>2509</v>
      </c>
      <c r="D1009" s="228">
        <v>98.216179999999994</v>
      </c>
      <c r="E1009" s="34" t="s">
        <v>2510</v>
      </c>
      <c r="F1009" s="260"/>
      <c r="G1009" s="260"/>
      <c r="H1009" s="260"/>
    </row>
    <row r="1010" spans="1:8" s="52" customFormat="1">
      <c r="A1010" s="32" t="s">
        <v>2511</v>
      </c>
      <c r="B1010" s="110" t="s">
        <v>2511</v>
      </c>
      <c r="C1010" s="33" t="s">
        <v>2512</v>
      </c>
      <c r="D1010" s="228">
        <v>86.204400000000007</v>
      </c>
      <c r="E1010" s="34" t="s">
        <v>2513</v>
      </c>
      <c r="F1010" s="260"/>
      <c r="G1010" s="260"/>
      <c r="H1010" s="260"/>
    </row>
    <row r="1011" spans="1:8" s="52" customFormat="1">
      <c r="A1011" s="32" t="s">
        <v>2514</v>
      </c>
      <c r="B1011" s="110" t="s">
        <v>2514</v>
      </c>
      <c r="C1011" s="33" t="s">
        <v>2515</v>
      </c>
      <c r="D1011" s="228">
        <v>94.612799999999993</v>
      </c>
      <c r="E1011" s="34" t="s">
        <v>2516</v>
      </c>
      <c r="F1011" s="260"/>
      <c r="G1011" s="260"/>
      <c r="H1011" s="260"/>
    </row>
    <row r="1012" spans="1:8" s="52" customFormat="1">
      <c r="A1012" s="32" t="s">
        <v>2517</v>
      </c>
      <c r="B1012" s="110" t="s">
        <v>2517</v>
      </c>
      <c r="C1012" s="33" t="s">
        <v>2518</v>
      </c>
      <c r="D1012" s="228">
        <v>116.93340000000001</v>
      </c>
      <c r="E1012" s="34" t="s">
        <v>2519</v>
      </c>
      <c r="F1012" s="260"/>
      <c r="G1012" s="260"/>
      <c r="H1012" s="260"/>
    </row>
    <row r="1013" spans="1:8" s="52" customFormat="1">
      <c r="A1013" s="32" t="s">
        <v>2520</v>
      </c>
      <c r="B1013" s="110" t="s">
        <v>2520</v>
      </c>
      <c r="C1013" s="33" t="s">
        <v>2398</v>
      </c>
      <c r="D1013" s="228">
        <v>3.1272000000000002</v>
      </c>
      <c r="E1013" s="34" t="s">
        <v>2521</v>
      </c>
      <c r="F1013" s="260"/>
      <c r="G1013" s="260"/>
      <c r="H1013" s="260"/>
    </row>
    <row r="1014" spans="1:8" s="52" customFormat="1">
      <c r="A1014" s="32" t="s">
        <v>2522</v>
      </c>
      <c r="B1014" s="110" t="s">
        <v>2522</v>
      </c>
      <c r="C1014" s="33" t="s">
        <v>2398</v>
      </c>
      <c r="D1014" s="228">
        <v>12.199199999999999</v>
      </c>
      <c r="E1014" s="34" t="s">
        <v>2521</v>
      </c>
      <c r="F1014" s="260"/>
      <c r="G1014" s="260"/>
      <c r="H1014" s="260"/>
    </row>
    <row r="1015" spans="1:8" s="52" customFormat="1">
      <c r="A1015" s="32" t="s">
        <v>2523</v>
      </c>
      <c r="B1015" s="110" t="s">
        <v>2523</v>
      </c>
      <c r="C1015" s="33" t="s">
        <v>2398</v>
      </c>
      <c r="D1015" s="228">
        <v>8.1180000000000003</v>
      </c>
      <c r="E1015" s="34" t="s">
        <v>2521</v>
      </c>
      <c r="F1015" s="260"/>
      <c r="G1015" s="260"/>
      <c r="H1015" s="260"/>
    </row>
    <row r="1016" spans="1:8" s="52" customFormat="1">
      <c r="A1016" s="32" t="s">
        <v>2524</v>
      </c>
      <c r="B1016" s="110" t="s">
        <v>2524</v>
      </c>
      <c r="C1016" s="33" t="s">
        <v>2398</v>
      </c>
      <c r="D1016" s="228">
        <v>3.1272000000000002</v>
      </c>
      <c r="E1016" s="34" t="s">
        <v>2521</v>
      </c>
      <c r="F1016" s="260"/>
      <c r="G1016" s="260"/>
      <c r="H1016" s="260"/>
    </row>
    <row r="1017" spans="1:8" s="52" customFormat="1">
      <c r="A1017" s="32" t="s">
        <v>2525</v>
      </c>
      <c r="B1017" s="110" t="s">
        <v>2525</v>
      </c>
      <c r="C1017" s="33" t="s">
        <v>2398</v>
      </c>
      <c r="D1017" s="228">
        <v>8.4060000000000006</v>
      </c>
      <c r="E1017" s="34" t="s">
        <v>2521</v>
      </c>
      <c r="F1017" s="260"/>
      <c r="G1017" s="260"/>
      <c r="H1017" s="260"/>
    </row>
    <row r="1018" spans="1:8" s="52" customFormat="1">
      <c r="A1018" s="32" t="s">
        <v>2526</v>
      </c>
      <c r="B1018" s="110" t="s">
        <v>2526</v>
      </c>
      <c r="C1018" s="33" t="s">
        <v>2527</v>
      </c>
      <c r="D1018" s="228">
        <v>8.4060000000000006</v>
      </c>
      <c r="E1018" s="34" t="s">
        <v>2521</v>
      </c>
      <c r="F1018" s="260"/>
      <c r="G1018" s="260"/>
      <c r="H1018" s="260"/>
    </row>
    <row r="1019" spans="1:8" s="52" customFormat="1">
      <c r="A1019" s="32" t="s">
        <v>2528</v>
      </c>
      <c r="B1019" s="110" t="s">
        <v>2528</v>
      </c>
      <c r="C1019" s="33" t="s">
        <v>2398</v>
      </c>
      <c r="D1019" s="228">
        <v>8.4060000000000006</v>
      </c>
      <c r="E1019" s="34" t="s">
        <v>2521</v>
      </c>
      <c r="F1019" s="260"/>
      <c r="G1019" s="260"/>
      <c r="H1019" s="260"/>
    </row>
    <row r="1020" spans="1:8" s="52" customFormat="1">
      <c r="A1020" s="32" t="s">
        <v>2529</v>
      </c>
      <c r="B1020" s="110" t="s">
        <v>2529</v>
      </c>
      <c r="C1020" s="33" t="s">
        <v>2398</v>
      </c>
      <c r="D1020" s="228">
        <v>3.1511999999999998</v>
      </c>
      <c r="E1020" s="34" t="s">
        <v>2521</v>
      </c>
      <c r="F1020" s="260"/>
      <c r="G1020" s="260"/>
      <c r="H1020" s="260"/>
    </row>
    <row r="1021" spans="1:8" s="52" customFormat="1">
      <c r="A1021" s="32" t="s">
        <v>2530</v>
      </c>
      <c r="B1021" s="110" t="s">
        <v>2530</v>
      </c>
      <c r="C1021" s="33" t="s">
        <v>2398</v>
      </c>
      <c r="D1021" s="228">
        <v>6.3023999999999996</v>
      </c>
      <c r="E1021" s="34" t="s">
        <v>2521</v>
      </c>
      <c r="F1021" s="260"/>
      <c r="G1021" s="260"/>
      <c r="H1021" s="260"/>
    </row>
    <row r="1022" spans="1:8" s="52" customFormat="1">
      <c r="A1022" s="32" t="s">
        <v>2531</v>
      </c>
      <c r="B1022" s="110" t="s">
        <v>2531</v>
      </c>
      <c r="C1022" s="33" t="s">
        <v>2398</v>
      </c>
      <c r="D1022" s="228">
        <v>4.3715999999999999</v>
      </c>
      <c r="E1022" s="34" t="s">
        <v>2521</v>
      </c>
      <c r="F1022" s="260"/>
      <c r="G1022" s="260"/>
      <c r="H1022" s="260"/>
    </row>
    <row r="1023" spans="1:8" s="52" customFormat="1">
      <c r="A1023" s="32" t="s">
        <v>2532</v>
      </c>
      <c r="B1023" s="110" t="s">
        <v>2532</v>
      </c>
      <c r="C1023" s="33" t="s">
        <v>2398</v>
      </c>
      <c r="D1023" s="228">
        <v>3.1272000000000002</v>
      </c>
      <c r="E1023" s="34" t="s">
        <v>2521</v>
      </c>
      <c r="F1023" s="260"/>
      <c r="G1023" s="260"/>
      <c r="H1023" s="260"/>
    </row>
    <row r="1024" spans="1:8" s="52" customFormat="1">
      <c r="A1024" s="32" t="s">
        <v>2533</v>
      </c>
      <c r="B1024" s="110" t="s">
        <v>2533</v>
      </c>
      <c r="C1024" s="33" t="s">
        <v>2534</v>
      </c>
      <c r="D1024" s="228">
        <v>9.1999999999999993</v>
      </c>
      <c r="E1024" s="34" t="s">
        <v>2535</v>
      </c>
      <c r="F1024" s="260"/>
      <c r="G1024" s="260"/>
      <c r="H1024" s="260"/>
    </row>
    <row r="1025" spans="1:8" s="52" customFormat="1">
      <c r="A1025" s="32" t="s">
        <v>2536</v>
      </c>
      <c r="B1025" s="110" t="s">
        <v>2536</v>
      </c>
      <c r="C1025" s="33" t="s">
        <v>2537</v>
      </c>
      <c r="D1025" s="228">
        <v>73.748999999999995</v>
      </c>
      <c r="E1025" s="34" t="s">
        <v>2538</v>
      </c>
      <c r="F1025" s="260"/>
      <c r="G1025" s="260"/>
      <c r="H1025" s="260"/>
    </row>
    <row r="1026" spans="1:8" s="52" customFormat="1">
      <c r="A1026" s="32" t="s">
        <v>2539</v>
      </c>
      <c r="B1026" s="110" t="s">
        <v>2539</v>
      </c>
      <c r="C1026" s="33" t="s">
        <v>2540</v>
      </c>
      <c r="D1026" s="228">
        <v>24</v>
      </c>
      <c r="E1026" s="34" t="s">
        <v>2538</v>
      </c>
      <c r="F1026" s="260"/>
      <c r="G1026" s="260"/>
      <c r="H1026" s="260"/>
    </row>
    <row r="1027" spans="1:8" s="52" customFormat="1">
      <c r="A1027" s="32" t="s">
        <v>2541</v>
      </c>
      <c r="B1027" s="110" t="s">
        <v>2541</v>
      </c>
      <c r="C1027" s="33" t="s">
        <v>2542</v>
      </c>
      <c r="D1027" s="228">
        <v>20</v>
      </c>
      <c r="E1027" s="34" t="s">
        <v>2543</v>
      </c>
      <c r="F1027" s="260"/>
      <c r="G1027" s="260"/>
      <c r="H1027" s="260"/>
    </row>
    <row r="1028" spans="1:8" s="52" customFormat="1">
      <c r="A1028" s="32" t="s">
        <v>2544</v>
      </c>
      <c r="B1028" s="110" t="s">
        <v>2544</v>
      </c>
      <c r="C1028" s="33" t="s">
        <v>2447</v>
      </c>
      <c r="D1028" s="228">
        <v>2.5859999999999999</v>
      </c>
      <c r="E1028" s="34" t="s">
        <v>2545</v>
      </c>
      <c r="F1028" s="260"/>
      <c r="G1028" s="260"/>
      <c r="H1028" s="260"/>
    </row>
    <row r="1029" spans="1:8" s="52" customFormat="1">
      <c r="A1029" s="32" t="s">
        <v>2546</v>
      </c>
      <c r="B1029" s="110" t="s">
        <v>2546</v>
      </c>
      <c r="C1029" s="33" t="s">
        <v>2447</v>
      </c>
      <c r="D1029" s="228">
        <v>116.895</v>
      </c>
      <c r="E1029" s="34" t="s">
        <v>2547</v>
      </c>
      <c r="F1029" s="260"/>
      <c r="G1029" s="260"/>
      <c r="H1029" s="260"/>
    </row>
    <row r="1030" spans="1:8" s="52" customFormat="1">
      <c r="A1030" s="32" t="s">
        <v>2544</v>
      </c>
      <c r="B1030" s="110" t="s">
        <v>2544</v>
      </c>
      <c r="C1030" s="33" t="s">
        <v>2447</v>
      </c>
      <c r="D1030" s="228">
        <v>91.766000000000005</v>
      </c>
      <c r="E1030" s="34" t="s">
        <v>2545</v>
      </c>
      <c r="F1030" s="260"/>
      <c r="G1030" s="260"/>
      <c r="H1030" s="260"/>
    </row>
    <row r="1031" spans="1:8" s="52" customFormat="1">
      <c r="A1031" s="32" t="s">
        <v>2548</v>
      </c>
      <c r="B1031" s="110" t="s">
        <v>2548</v>
      </c>
      <c r="C1031" s="33" t="s">
        <v>2549</v>
      </c>
      <c r="D1031" s="228">
        <v>34.145000000000003</v>
      </c>
      <c r="E1031" s="34" t="s">
        <v>2550</v>
      </c>
      <c r="F1031" s="260"/>
      <c r="G1031" s="260"/>
      <c r="H1031" s="260"/>
    </row>
    <row r="1032" spans="1:8" s="52" customFormat="1">
      <c r="A1032" s="32" t="s">
        <v>2551</v>
      </c>
      <c r="B1032" s="110" t="s">
        <v>2551</v>
      </c>
      <c r="C1032" s="33" t="s">
        <v>2552</v>
      </c>
      <c r="D1032" s="228">
        <v>48.34404</v>
      </c>
      <c r="E1032" s="34" t="s">
        <v>2553</v>
      </c>
      <c r="F1032" s="260"/>
      <c r="G1032" s="260"/>
      <c r="H1032" s="260"/>
    </row>
    <row r="1033" spans="1:8" s="52" customFormat="1">
      <c r="A1033" s="32" t="s">
        <v>2554</v>
      </c>
      <c r="B1033" s="110" t="s">
        <v>2554</v>
      </c>
      <c r="C1033" s="33" t="s">
        <v>2552</v>
      </c>
      <c r="D1033" s="228">
        <v>58.705559999999998</v>
      </c>
      <c r="E1033" s="34" t="s">
        <v>2555</v>
      </c>
      <c r="F1033" s="260"/>
      <c r="G1033" s="260"/>
      <c r="H1033" s="260"/>
    </row>
    <row r="1034" spans="1:8" s="52" customFormat="1">
      <c r="A1034" s="32" t="s">
        <v>2556</v>
      </c>
      <c r="B1034" s="110" t="s">
        <v>2556</v>
      </c>
      <c r="C1034" s="33" t="s">
        <v>2552</v>
      </c>
      <c r="D1034" s="228">
        <v>39.443040000000003</v>
      </c>
      <c r="E1034" s="34" t="s">
        <v>2557</v>
      </c>
      <c r="F1034" s="260"/>
      <c r="G1034" s="260"/>
      <c r="H1034" s="260"/>
    </row>
    <row r="1035" spans="1:8" s="52" customFormat="1">
      <c r="A1035" s="32" t="s">
        <v>2558</v>
      </c>
      <c r="B1035" s="110" t="s">
        <v>2558</v>
      </c>
      <c r="C1035" s="33" t="s">
        <v>2552</v>
      </c>
      <c r="D1035" s="228">
        <v>54.964440000000003</v>
      </c>
      <c r="E1035" s="34" t="s">
        <v>2557</v>
      </c>
      <c r="F1035" s="260"/>
      <c r="G1035" s="260"/>
      <c r="H1035" s="260"/>
    </row>
    <row r="1036" spans="1:8" s="52" customFormat="1">
      <c r="A1036" s="32" t="s">
        <v>2559</v>
      </c>
      <c r="B1036" s="110" t="s">
        <v>2559</v>
      </c>
      <c r="C1036" s="33" t="s">
        <v>2560</v>
      </c>
      <c r="D1036" s="228">
        <v>130.0044</v>
      </c>
      <c r="E1036" s="34" t="s">
        <v>2561</v>
      </c>
      <c r="F1036" s="260"/>
      <c r="G1036" s="260"/>
      <c r="H1036" s="260"/>
    </row>
    <row r="1037" spans="1:8" s="52" customFormat="1">
      <c r="A1037" s="32" t="s">
        <v>2562</v>
      </c>
      <c r="B1037" s="110" t="s">
        <v>2562</v>
      </c>
      <c r="C1037" s="33" t="s">
        <v>2563</v>
      </c>
      <c r="D1037" s="228">
        <v>51.3</v>
      </c>
      <c r="E1037" s="34" t="s">
        <v>2561</v>
      </c>
      <c r="F1037" s="260"/>
      <c r="G1037" s="260"/>
      <c r="H1037" s="260"/>
    </row>
    <row r="1038" spans="1:8" s="52" customFormat="1">
      <c r="A1038" s="32" t="s">
        <v>2564</v>
      </c>
      <c r="B1038" s="110" t="s">
        <v>2564</v>
      </c>
      <c r="C1038" s="33" t="s">
        <v>2563</v>
      </c>
      <c r="D1038" s="228">
        <v>105.2016</v>
      </c>
      <c r="E1038" s="34" t="s">
        <v>2561</v>
      </c>
      <c r="F1038" s="260"/>
      <c r="G1038" s="260"/>
      <c r="H1038" s="260"/>
    </row>
    <row r="1039" spans="1:8" s="52" customFormat="1">
      <c r="A1039" s="32" t="s">
        <v>2565</v>
      </c>
      <c r="B1039" s="110" t="s">
        <v>2565</v>
      </c>
      <c r="C1039" s="33" t="s">
        <v>2566</v>
      </c>
      <c r="D1039" s="228">
        <v>13.701599999999999</v>
      </c>
      <c r="E1039" s="34" t="s">
        <v>2561</v>
      </c>
      <c r="F1039" s="260"/>
      <c r="G1039" s="260"/>
      <c r="H1039" s="260"/>
    </row>
    <row r="1040" spans="1:8" s="52" customFormat="1">
      <c r="A1040" s="32" t="s">
        <v>2567</v>
      </c>
      <c r="B1040" s="110" t="s">
        <v>2567</v>
      </c>
      <c r="C1040" s="33" t="s">
        <v>2566</v>
      </c>
      <c r="D1040" s="228">
        <v>13.1472</v>
      </c>
      <c r="E1040" s="34" t="s">
        <v>2561</v>
      </c>
      <c r="F1040" s="260"/>
      <c r="G1040" s="260"/>
      <c r="H1040" s="260"/>
    </row>
    <row r="1041" spans="1:8" s="52" customFormat="1">
      <c r="A1041" s="32" t="s">
        <v>2568</v>
      </c>
      <c r="B1041" s="110" t="s">
        <v>2568</v>
      </c>
      <c r="C1041" s="33" t="s">
        <v>2566</v>
      </c>
      <c r="D1041" s="228">
        <v>26.5656</v>
      </c>
      <c r="E1041" s="34" t="s">
        <v>2561</v>
      </c>
      <c r="F1041" s="260"/>
      <c r="G1041" s="260"/>
      <c r="H1041" s="260"/>
    </row>
    <row r="1042" spans="1:8" s="52" customFormat="1">
      <c r="A1042" s="32" t="s">
        <v>2569</v>
      </c>
      <c r="B1042" s="110" t="s">
        <v>2569</v>
      </c>
      <c r="C1042" s="33" t="s">
        <v>2570</v>
      </c>
      <c r="D1042" s="228">
        <v>12.5808</v>
      </c>
      <c r="E1042" s="34" t="s">
        <v>2561</v>
      </c>
      <c r="F1042" s="260"/>
      <c r="G1042" s="260"/>
      <c r="H1042" s="260"/>
    </row>
    <row r="1043" spans="1:8" s="52" customFormat="1">
      <c r="A1043" s="32" t="s">
        <v>2571</v>
      </c>
      <c r="B1043" s="110" t="s">
        <v>2571</v>
      </c>
      <c r="C1043" s="33" t="s">
        <v>2570</v>
      </c>
      <c r="D1043" s="228">
        <v>25.29</v>
      </c>
      <c r="E1043" s="34" t="s">
        <v>2561</v>
      </c>
      <c r="F1043" s="260"/>
      <c r="G1043" s="260"/>
      <c r="H1043" s="260"/>
    </row>
    <row r="1044" spans="1:8" s="52" customFormat="1">
      <c r="A1044" s="32" t="s">
        <v>2572</v>
      </c>
      <c r="B1044" s="110" t="s">
        <v>2572</v>
      </c>
      <c r="C1044" s="33" t="s">
        <v>2570</v>
      </c>
      <c r="D1044" s="228">
        <v>29.451599999999999</v>
      </c>
      <c r="E1044" s="34" t="s">
        <v>2561</v>
      </c>
      <c r="F1044" s="260"/>
      <c r="G1044" s="260"/>
      <c r="H1044" s="260"/>
    </row>
    <row r="1045" spans="1:8" s="52" customFormat="1">
      <c r="A1045" s="32" t="s">
        <v>2573</v>
      </c>
      <c r="B1045" s="110" t="s">
        <v>2573</v>
      </c>
      <c r="C1045" s="33" t="s">
        <v>2570</v>
      </c>
      <c r="D1045" s="228">
        <v>14.7264</v>
      </c>
      <c r="E1045" s="34" t="s">
        <v>2561</v>
      </c>
      <c r="F1045" s="260"/>
      <c r="G1045" s="260"/>
      <c r="H1045" s="260"/>
    </row>
    <row r="1046" spans="1:8" s="52" customFormat="1">
      <c r="A1046" s="32" t="s">
        <v>2574</v>
      </c>
      <c r="B1046" s="110" t="s">
        <v>2574</v>
      </c>
      <c r="C1046" s="33" t="s">
        <v>2570</v>
      </c>
      <c r="D1046" s="228">
        <v>13.6776</v>
      </c>
      <c r="E1046" s="34" t="s">
        <v>2561</v>
      </c>
      <c r="F1046" s="260"/>
      <c r="G1046" s="260"/>
      <c r="H1046" s="260"/>
    </row>
    <row r="1047" spans="1:8" s="52" customFormat="1">
      <c r="A1047" s="32" t="s">
        <v>2575</v>
      </c>
      <c r="B1047" s="110" t="s">
        <v>2575</v>
      </c>
      <c r="C1047" s="33" t="s">
        <v>2576</v>
      </c>
      <c r="D1047" s="228">
        <v>105.8352</v>
      </c>
      <c r="E1047" s="34" t="s">
        <v>2577</v>
      </c>
      <c r="F1047" s="260"/>
      <c r="G1047" s="260"/>
      <c r="H1047" s="260"/>
    </row>
    <row r="1048" spans="1:8" s="52" customFormat="1">
      <c r="A1048" s="32" t="s">
        <v>2578</v>
      </c>
      <c r="B1048" s="110" t="s">
        <v>2578</v>
      </c>
      <c r="C1048" s="33" t="s">
        <v>2398</v>
      </c>
      <c r="D1048" s="228">
        <v>6.4728000000000003</v>
      </c>
      <c r="E1048" s="34" t="s">
        <v>2579</v>
      </c>
      <c r="F1048" s="260"/>
      <c r="G1048" s="260"/>
      <c r="H1048" s="260"/>
    </row>
    <row r="1049" spans="1:8" s="52" customFormat="1">
      <c r="A1049" s="32" t="s">
        <v>2580</v>
      </c>
      <c r="B1049" s="110" t="s">
        <v>2580</v>
      </c>
      <c r="C1049" s="33" t="s">
        <v>2398</v>
      </c>
      <c r="D1049" s="228">
        <v>4.8155999999999999</v>
      </c>
      <c r="E1049" s="34" t="s">
        <v>2579</v>
      </c>
      <c r="F1049" s="260"/>
      <c r="G1049" s="260"/>
      <c r="H1049" s="260"/>
    </row>
    <row r="1050" spans="1:8" s="52" customFormat="1">
      <c r="A1050" s="32" t="s">
        <v>2581</v>
      </c>
      <c r="B1050" s="110" t="s">
        <v>2581</v>
      </c>
      <c r="C1050" s="33" t="s">
        <v>2398</v>
      </c>
      <c r="D1050" s="228">
        <v>7.3944000000000001</v>
      </c>
      <c r="E1050" s="34" t="s">
        <v>2579</v>
      </c>
      <c r="F1050" s="260"/>
      <c r="G1050" s="260"/>
      <c r="H1050" s="260"/>
    </row>
    <row r="1051" spans="1:8" s="52" customFormat="1">
      <c r="A1051" s="32" t="s">
        <v>2582</v>
      </c>
      <c r="B1051" s="110" t="s">
        <v>2582</v>
      </c>
      <c r="C1051" s="33" t="s">
        <v>2398</v>
      </c>
      <c r="D1051" s="228">
        <v>6.5279999999999996</v>
      </c>
      <c r="E1051" s="34" t="s">
        <v>2579</v>
      </c>
      <c r="F1051" s="260"/>
      <c r="G1051" s="260"/>
      <c r="H1051" s="260"/>
    </row>
    <row r="1052" spans="1:8" s="52" customFormat="1">
      <c r="A1052" s="32" t="s">
        <v>2583</v>
      </c>
      <c r="B1052" s="110" t="s">
        <v>2583</v>
      </c>
      <c r="C1052" s="33" t="s">
        <v>2398</v>
      </c>
      <c r="D1052" s="228">
        <v>6.0456000000000003</v>
      </c>
      <c r="E1052" s="34" t="s">
        <v>2579</v>
      </c>
      <c r="F1052" s="260"/>
      <c r="G1052" s="260"/>
      <c r="H1052" s="260"/>
    </row>
    <row r="1053" spans="1:8" s="52" customFormat="1">
      <c r="A1053" s="32" t="s">
        <v>2584</v>
      </c>
      <c r="B1053" s="110" t="s">
        <v>2584</v>
      </c>
      <c r="C1053" s="33" t="s">
        <v>2398</v>
      </c>
      <c r="D1053" s="228">
        <v>3.0396000000000001</v>
      </c>
      <c r="E1053" s="34" t="s">
        <v>2579</v>
      </c>
      <c r="F1053" s="260"/>
      <c r="G1053" s="260"/>
      <c r="H1053" s="260"/>
    </row>
    <row r="1054" spans="1:8" s="52" customFormat="1">
      <c r="A1054" s="32" t="s">
        <v>2585</v>
      </c>
      <c r="B1054" s="110" t="s">
        <v>2585</v>
      </c>
      <c r="C1054" s="33" t="s">
        <v>2398</v>
      </c>
      <c r="D1054" s="228">
        <v>9.1367999999999991</v>
      </c>
      <c r="E1054" s="34" t="s">
        <v>2579</v>
      </c>
      <c r="F1054" s="260"/>
      <c r="G1054" s="260"/>
      <c r="H1054" s="260"/>
    </row>
    <row r="1055" spans="1:8" s="52" customFormat="1">
      <c r="A1055" s="32" t="s">
        <v>2586</v>
      </c>
      <c r="B1055" s="110" t="s">
        <v>2586</v>
      </c>
      <c r="C1055" s="33" t="s">
        <v>2398</v>
      </c>
      <c r="D1055" s="228">
        <v>7.9607999999999999</v>
      </c>
      <c r="E1055" s="34" t="s">
        <v>2579</v>
      </c>
      <c r="F1055" s="260"/>
      <c r="G1055" s="260"/>
      <c r="H1055" s="260"/>
    </row>
    <row r="1056" spans="1:8" s="52" customFormat="1">
      <c r="A1056" s="32" t="s">
        <v>2587</v>
      </c>
      <c r="B1056" s="110" t="s">
        <v>2587</v>
      </c>
      <c r="C1056" s="33" t="s">
        <v>2588</v>
      </c>
      <c r="D1056" s="228">
        <v>3.7787999999999999</v>
      </c>
      <c r="E1056" s="34" t="s">
        <v>2579</v>
      </c>
      <c r="F1056" s="260"/>
      <c r="G1056" s="260"/>
      <c r="H1056" s="260"/>
    </row>
    <row r="1057" spans="1:8" s="52" customFormat="1">
      <c r="A1057" s="32" t="s">
        <v>2589</v>
      </c>
      <c r="B1057" s="110" t="s">
        <v>2589</v>
      </c>
      <c r="C1057" s="33" t="s">
        <v>2398</v>
      </c>
      <c r="D1057" s="228">
        <v>5.8764000000000003</v>
      </c>
      <c r="E1057" s="34" t="s">
        <v>2579</v>
      </c>
      <c r="F1057" s="260"/>
      <c r="G1057" s="260"/>
      <c r="H1057" s="260"/>
    </row>
    <row r="1058" spans="1:8" s="52" customFormat="1">
      <c r="A1058" s="32" t="s">
        <v>2590</v>
      </c>
      <c r="B1058" s="110" t="s">
        <v>2590</v>
      </c>
      <c r="C1058" s="33" t="s">
        <v>2398</v>
      </c>
      <c r="D1058" s="228">
        <v>5.5811999999999999</v>
      </c>
      <c r="E1058" s="34" t="s">
        <v>2579</v>
      </c>
      <c r="F1058" s="260"/>
      <c r="G1058" s="260"/>
      <c r="H1058" s="260"/>
    </row>
    <row r="1059" spans="1:8" s="52" customFormat="1">
      <c r="A1059" s="32" t="s">
        <v>2591</v>
      </c>
      <c r="B1059" s="110" t="s">
        <v>2591</v>
      </c>
      <c r="C1059" s="33" t="s">
        <v>2398</v>
      </c>
      <c r="D1059" s="228">
        <v>2.8847999999999998</v>
      </c>
      <c r="E1059" s="34" t="s">
        <v>2579</v>
      </c>
      <c r="F1059" s="260"/>
      <c r="G1059" s="260"/>
      <c r="H1059" s="260"/>
    </row>
    <row r="1060" spans="1:8" s="52" customFormat="1">
      <c r="A1060" s="32" t="s">
        <v>2592</v>
      </c>
      <c r="B1060" s="110" t="s">
        <v>2592</v>
      </c>
      <c r="C1060" s="33" t="s">
        <v>2398</v>
      </c>
      <c r="D1060" s="228">
        <v>7.05</v>
      </c>
      <c r="E1060" s="34" t="s">
        <v>2579</v>
      </c>
      <c r="F1060" s="260"/>
      <c r="G1060" s="260"/>
      <c r="H1060" s="260"/>
    </row>
    <row r="1061" spans="1:8" s="52" customFormat="1">
      <c r="A1061" s="32" t="s">
        <v>2593</v>
      </c>
      <c r="B1061" s="110" t="s">
        <v>2593</v>
      </c>
      <c r="C1061" s="33" t="s">
        <v>2398</v>
      </c>
      <c r="D1061" s="228">
        <v>9.4920000000000009</v>
      </c>
      <c r="E1061" s="34" t="s">
        <v>2579</v>
      </c>
      <c r="F1061" s="260"/>
      <c r="G1061" s="260"/>
      <c r="H1061" s="260"/>
    </row>
    <row r="1062" spans="1:8" s="52" customFormat="1">
      <c r="A1062" s="32" t="s">
        <v>2594</v>
      </c>
      <c r="B1062" s="110" t="s">
        <v>2594</v>
      </c>
      <c r="C1062" s="33" t="s">
        <v>2398</v>
      </c>
      <c r="D1062" s="228">
        <v>3.0396000000000001</v>
      </c>
      <c r="E1062" s="34" t="s">
        <v>2579</v>
      </c>
      <c r="F1062" s="260"/>
      <c r="G1062" s="260"/>
      <c r="H1062" s="260"/>
    </row>
    <row r="1063" spans="1:8" s="52" customFormat="1">
      <c r="A1063" s="32" t="s">
        <v>2595</v>
      </c>
      <c r="B1063" s="110" t="s">
        <v>2595</v>
      </c>
      <c r="C1063" s="33" t="s">
        <v>2398</v>
      </c>
      <c r="D1063" s="228">
        <v>3.0396000000000001</v>
      </c>
      <c r="E1063" s="34" t="s">
        <v>2579</v>
      </c>
      <c r="F1063" s="260"/>
      <c r="G1063" s="260"/>
      <c r="H1063" s="260"/>
    </row>
    <row r="1064" spans="1:8" s="52" customFormat="1">
      <c r="A1064" s="32" t="s">
        <v>2596</v>
      </c>
      <c r="B1064" s="110" t="s">
        <v>2596</v>
      </c>
      <c r="C1064" s="33" t="s">
        <v>2398</v>
      </c>
      <c r="D1064" s="228">
        <v>2.8847999999999998</v>
      </c>
      <c r="E1064" s="34" t="s">
        <v>2579</v>
      </c>
      <c r="F1064" s="260"/>
      <c r="G1064" s="260"/>
      <c r="H1064" s="260"/>
    </row>
    <row r="1065" spans="1:8" s="52" customFormat="1">
      <c r="A1065" s="32" t="s">
        <v>2597</v>
      </c>
      <c r="B1065" s="110" t="s">
        <v>2597</v>
      </c>
      <c r="C1065" s="33" t="s">
        <v>2398</v>
      </c>
      <c r="D1065" s="228">
        <v>3.0396000000000001</v>
      </c>
      <c r="E1065" s="34" t="s">
        <v>2579</v>
      </c>
      <c r="F1065" s="260"/>
      <c r="G1065" s="260"/>
      <c r="H1065" s="260"/>
    </row>
    <row r="1066" spans="1:8" s="52" customFormat="1">
      <c r="A1066" s="32" t="s">
        <v>2598</v>
      </c>
      <c r="B1066" s="110" t="s">
        <v>2598</v>
      </c>
      <c r="C1066" s="33" t="s">
        <v>2398</v>
      </c>
      <c r="D1066" s="228">
        <v>3.0396000000000001</v>
      </c>
      <c r="E1066" s="34" t="s">
        <v>2579</v>
      </c>
      <c r="F1066" s="260"/>
      <c r="G1066" s="260"/>
      <c r="H1066" s="260"/>
    </row>
    <row r="1067" spans="1:8" s="52" customFormat="1">
      <c r="A1067" s="32" t="s">
        <v>2599</v>
      </c>
      <c r="B1067" s="110" t="s">
        <v>2599</v>
      </c>
      <c r="C1067" s="33" t="s">
        <v>2398</v>
      </c>
      <c r="D1067" s="228">
        <v>3.0396000000000001</v>
      </c>
      <c r="E1067" s="34" t="s">
        <v>2579</v>
      </c>
      <c r="F1067" s="260"/>
      <c r="G1067" s="260"/>
      <c r="H1067" s="260"/>
    </row>
    <row r="1068" spans="1:8" s="52" customFormat="1">
      <c r="A1068" s="32" t="s">
        <v>2600</v>
      </c>
      <c r="B1068" s="110" t="s">
        <v>2600</v>
      </c>
      <c r="C1068" s="33" t="s">
        <v>2398</v>
      </c>
      <c r="D1068" s="228">
        <v>7.3920000000000003</v>
      </c>
      <c r="E1068" s="34" t="s">
        <v>2579</v>
      </c>
      <c r="F1068" s="260"/>
      <c r="G1068" s="260"/>
      <c r="H1068" s="260"/>
    </row>
    <row r="1069" spans="1:8" s="52" customFormat="1">
      <c r="A1069" s="32" t="s">
        <v>2601</v>
      </c>
      <c r="B1069" s="110" t="s">
        <v>2601</v>
      </c>
      <c r="C1069" s="33" t="s">
        <v>2398</v>
      </c>
      <c r="D1069" s="228">
        <v>3.0156000000000001</v>
      </c>
      <c r="E1069" s="34" t="s">
        <v>2579</v>
      </c>
      <c r="F1069" s="260"/>
      <c r="G1069" s="260"/>
      <c r="H1069" s="260"/>
    </row>
    <row r="1070" spans="1:8" s="52" customFormat="1">
      <c r="A1070" s="32" t="s">
        <v>2602</v>
      </c>
      <c r="B1070" s="110" t="s">
        <v>2602</v>
      </c>
      <c r="C1070" s="33" t="s">
        <v>2398</v>
      </c>
      <c r="D1070" s="228">
        <v>4.7195999999999998</v>
      </c>
      <c r="E1070" s="34" t="s">
        <v>2579</v>
      </c>
      <c r="F1070" s="260"/>
      <c r="G1070" s="260"/>
      <c r="H1070" s="260"/>
    </row>
    <row r="1071" spans="1:8" s="52" customFormat="1">
      <c r="A1071" s="32" t="s">
        <v>2603</v>
      </c>
      <c r="B1071" s="110" t="s">
        <v>2603</v>
      </c>
      <c r="C1071" s="33" t="s">
        <v>2398</v>
      </c>
      <c r="D1071" s="228">
        <v>3.42</v>
      </c>
      <c r="E1071" s="34" t="s">
        <v>2579</v>
      </c>
      <c r="F1071" s="260"/>
      <c r="G1071" s="260"/>
      <c r="H1071" s="260"/>
    </row>
    <row r="1072" spans="1:8" s="52" customFormat="1">
      <c r="A1072" s="32" t="s">
        <v>2604</v>
      </c>
      <c r="B1072" s="110" t="s">
        <v>2604</v>
      </c>
      <c r="C1072" s="33" t="s">
        <v>2398</v>
      </c>
      <c r="D1072" s="228">
        <v>2.9807999999999999</v>
      </c>
      <c r="E1072" s="34" t="s">
        <v>2579</v>
      </c>
      <c r="F1072" s="260"/>
      <c r="G1072" s="260"/>
      <c r="H1072" s="260"/>
    </row>
    <row r="1073" spans="1:8" s="52" customFormat="1">
      <c r="A1073" s="32" t="s">
        <v>2605</v>
      </c>
      <c r="B1073" s="110" t="s">
        <v>2605</v>
      </c>
      <c r="C1073" s="33" t="s">
        <v>2398</v>
      </c>
      <c r="D1073" s="228">
        <v>9.4176000000000002</v>
      </c>
      <c r="E1073" s="34" t="s">
        <v>2579</v>
      </c>
      <c r="F1073" s="260"/>
      <c r="G1073" s="260"/>
      <c r="H1073" s="260"/>
    </row>
    <row r="1074" spans="1:8" s="52" customFormat="1">
      <c r="A1074" s="32" t="s">
        <v>2606</v>
      </c>
      <c r="B1074" s="110" t="s">
        <v>2606</v>
      </c>
      <c r="C1074" s="33" t="s">
        <v>2398</v>
      </c>
      <c r="D1074" s="228">
        <v>7.7207999999999997</v>
      </c>
      <c r="E1074" s="34" t="s">
        <v>2579</v>
      </c>
      <c r="F1074" s="260"/>
      <c r="G1074" s="260"/>
      <c r="H1074" s="260"/>
    </row>
    <row r="1075" spans="1:8" s="52" customFormat="1">
      <c r="A1075" s="32" t="s">
        <v>2607</v>
      </c>
      <c r="B1075" s="110" t="s">
        <v>2607</v>
      </c>
      <c r="C1075" s="33" t="s">
        <v>2398</v>
      </c>
      <c r="D1075" s="228">
        <v>5.3676000000000004</v>
      </c>
      <c r="E1075" s="34" t="s">
        <v>2579</v>
      </c>
      <c r="F1075" s="260"/>
      <c r="G1075" s="260"/>
      <c r="H1075" s="260"/>
    </row>
    <row r="1076" spans="1:8" s="52" customFormat="1">
      <c r="A1076" s="32" t="s">
        <v>2608</v>
      </c>
      <c r="B1076" s="110" t="s">
        <v>2608</v>
      </c>
      <c r="C1076" s="33" t="s">
        <v>2398</v>
      </c>
      <c r="D1076" s="228">
        <v>9.6720000000000006</v>
      </c>
      <c r="E1076" s="34" t="s">
        <v>2579</v>
      </c>
      <c r="F1076" s="260"/>
      <c r="G1076" s="260"/>
      <c r="H1076" s="260"/>
    </row>
    <row r="1077" spans="1:8" s="52" customFormat="1">
      <c r="A1077" s="32" t="s">
        <v>2609</v>
      </c>
      <c r="B1077" s="110" t="s">
        <v>2609</v>
      </c>
      <c r="C1077" s="33" t="s">
        <v>2398</v>
      </c>
      <c r="D1077" s="228">
        <v>3.0396000000000001</v>
      </c>
      <c r="E1077" s="34" t="s">
        <v>2579</v>
      </c>
      <c r="F1077" s="260"/>
      <c r="G1077" s="260"/>
      <c r="H1077" s="260"/>
    </row>
    <row r="1078" spans="1:8" s="52" customFormat="1">
      <c r="A1078" s="32" t="s">
        <v>2610</v>
      </c>
      <c r="B1078" s="110" t="s">
        <v>2610</v>
      </c>
      <c r="C1078" s="33" t="s">
        <v>2398</v>
      </c>
      <c r="D1078" s="228">
        <v>4.9607999999999999</v>
      </c>
      <c r="E1078" s="34" t="s">
        <v>2579</v>
      </c>
      <c r="F1078" s="260"/>
      <c r="G1078" s="260"/>
      <c r="H1078" s="260"/>
    </row>
    <row r="1079" spans="1:8" s="52" customFormat="1">
      <c r="A1079" s="32" t="s">
        <v>2611</v>
      </c>
      <c r="B1079" s="110" t="s">
        <v>2611</v>
      </c>
      <c r="C1079" s="33" t="s">
        <v>2398</v>
      </c>
      <c r="D1079" s="228">
        <v>5.3735999999999997</v>
      </c>
      <c r="E1079" s="34" t="s">
        <v>2579</v>
      </c>
      <c r="F1079" s="260"/>
      <c r="G1079" s="260"/>
      <c r="H1079" s="260"/>
    </row>
    <row r="1080" spans="1:8" s="52" customFormat="1">
      <c r="A1080" s="32" t="s">
        <v>2612</v>
      </c>
      <c r="B1080" s="110" t="s">
        <v>2612</v>
      </c>
      <c r="C1080" s="33" t="s">
        <v>2398</v>
      </c>
      <c r="D1080" s="228">
        <v>6.3071999999999999</v>
      </c>
      <c r="E1080" s="34" t="s">
        <v>2579</v>
      </c>
      <c r="F1080" s="260"/>
      <c r="G1080" s="260"/>
      <c r="H1080" s="260"/>
    </row>
    <row r="1081" spans="1:8" s="52" customFormat="1">
      <c r="A1081" s="32" t="s">
        <v>2613</v>
      </c>
      <c r="B1081" s="110" t="s">
        <v>2613</v>
      </c>
      <c r="C1081" s="33" t="s">
        <v>2398</v>
      </c>
      <c r="D1081" s="228">
        <v>6.5076000000000001</v>
      </c>
      <c r="E1081" s="34" t="s">
        <v>2579</v>
      </c>
      <c r="F1081" s="260"/>
      <c r="G1081" s="260"/>
      <c r="H1081" s="260"/>
    </row>
    <row r="1082" spans="1:8" s="52" customFormat="1">
      <c r="A1082" s="32" t="s">
        <v>2614</v>
      </c>
      <c r="B1082" s="110" t="s">
        <v>2614</v>
      </c>
      <c r="C1082" s="33" t="s">
        <v>2398</v>
      </c>
      <c r="D1082" s="228">
        <v>9.1788000000000007</v>
      </c>
      <c r="E1082" s="34" t="s">
        <v>2579</v>
      </c>
      <c r="F1082" s="260"/>
      <c r="G1082" s="260"/>
      <c r="H1082" s="260"/>
    </row>
    <row r="1083" spans="1:8" s="52" customFormat="1">
      <c r="A1083" s="32" t="s">
        <v>2615</v>
      </c>
      <c r="B1083" s="110" t="s">
        <v>2615</v>
      </c>
      <c r="C1083" s="33" t="s">
        <v>2398</v>
      </c>
      <c r="D1083" s="228">
        <v>4.4855999999999998</v>
      </c>
      <c r="E1083" s="34" t="s">
        <v>2579</v>
      </c>
      <c r="F1083" s="260"/>
      <c r="G1083" s="260"/>
      <c r="H1083" s="260"/>
    </row>
    <row r="1084" spans="1:8" s="52" customFormat="1">
      <c r="A1084" s="32" t="s">
        <v>2616</v>
      </c>
      <c r="B1084" s="110" t="s">
        <v>2616</v>
      </c>
      <c r="C1084" s="33" t="s">
        <v>2617</v>
      </c>
      <c r="D1084" s="228">
        <v>137.792</v>
      </c>
      <c r="E1084" s="34" t="s">
        <v>2618</v>
      </c>
      <c r="F1084" s="260"/>
      <c r="G1084" s="260"/>
      <c r="H1084" s="260"/>
    </row>
    <row r="1085" spans="1:8" s="52" customFormat="1">
      <c r="A1085" s="32" t="s">
        <v>2619</v>
      </c>
      <c r="B1085" s="110" t="s">
        <v>2619</v>
      </c>
      <c r="C1085" s="33" t="s">
        <v>2620</v>
      </c>
      <c r="D1085" s="228">
        <v>165.46</v>
      </c>
      <c r="E1085" s="34" t="s">
        <v>2621</v>
      </c>
      <c r="F1085" s="260"/>
      <c r="G1085" s="260"/>
      <c r="H1085" s="260"/>
    </row>
    <row r="1086" spans="1:8" s="52" customFormat="1">
      <c r="A1086" s="32" t="s">
        <v>2622</v>
      </c>
      <c r="B1086" s="110" t="s">
        <v>2622</v>
      </c>
      <c r="C1086" s="33" t="s">
        <v>2623</v>
      </c>
      <c r="D1086" s="228">
        <v>59.141280000000002</v>
      </c>
      <c r="E1086" s="34" t="s">
        <v>2624</v>
      </c>
      <c r="F1086" s="260"/>
      <c r="G1086" s="260"/>
      <c r="H1086" s="260"/>
    </row>
    <row r="1087" spans="1:8" s="52" customFormat="1">
      <c r="A1087" s="32" t="s">
        <v>2625</v>
      </c>
      <c r="B1087" s="110" t="s">
        <v>2625</v>
      </c>
      <c r="C1087" s="33" t="s">
        <v>2626</v>
      </c>
      <c r="D1087" s="228">
        <v>79.858440000000002</v>
      </c>
      <c r="E1087" s="34" t="s">
        <v>2624</v>
      </c>
      <c r="F1087" s="260"/>
      <c r="G1087" s="260"/>
      <c r="H1087" s="260"/>
    </row>
    <row r="1088" spans="1:8" s="52" customFormat="1">
      <c r="A1088" s="32" t="s">
        <v>2627</v>
      </c>
      <c r="B1088" s="110" t="s">
        <v>2627</v>
      </c>
      <c r="C1088" s="33" t="s">
        <v>2628</v>
      </c>
      <c r="D1088" s="228">
        <v>9.8202999999999996</v>
      </c>
      <c r="E1088" s="34" t="s">
        <v>2624</v>
      </c>
      <c r="F1088" s="260"/>
      <c r="G1088" s="260"/>
      <c r="H1088" s="260"/>
    </row>
    <row r="1089" spans="1:8" s="52" customFormat="1">
      <c r="A1089" s="32" t="s">
        <v>2629</v>
      </c>
      <c r="B1089" s="110" t="s">
        <v>2629</v>
      </c>
      <c r="C1089" s="33" t="s">
        <v>2630</v>
      </c>
      <c r="D1089" s="228">
        <v>70.308000000000007</v>
      </c>
      <c r="E1089" s="34" t="s">
        <v>2631</v>
      </c>
      <c r="F1089" s="260"/>
      <c r="G1089" s="260"/>
      <c r="H1089" s="260"/>
    </row>
    <row r="1090" spans="1:8" s="52" customFormat="1">
      <c r="A1090" s="32" t="s">
        <v>2632</v>
      </c>
      <c r="B1090" s="110" t="s">
        <v>2632</v>
      </c>
      <c r="C1090" s="33" t="s">
        <v>2633</v>
      </c>
      <c r="D1090" s="228">
        <v>122.58</v>
      </c>
      <c r="E1090" s="34" t="s">
        <v>2631</v>
      </c>
      <c r="F1090" s="260"/>
      <c r="G1090" s="260"/>
      <c r="H1090" s="260"/>
    </row>
    <row r="1091" spans="1:8" s="52" customFormat="1">
      <c r="A1091" s="32" t="s">
        <v>2634</v>
      </c>
      <c r="B1091" s="110" t="s">
        <v>2634</v>
      </c>
      <c r="C1091" s="33" t="s">
        <v>2421</v>
      </c>
      <c r="D1091" s="228">
        <v>34.218000000000004</v>
      </c>
      <c r="E1091" s="34" t="s">
        <v>2631</v>
      </c>
      <c r="F1091" s="260"/>
      <c r="G1091" s="260"/>
      <c r="H1091" s="260"/>
    </row>
    <row r="1092" spans="1:8" s="52" customFormat="1">
      <c r="A1092" s="32" t="s">
        <v>2635</v>
      </c>
      <c r="B1092" s="110" t="s">
        <v>2635</v>
      </c>
      <c r="C1092" s="33" t="s">
        <v>2636</v>
      </c>
      <c r="D1092" s="228">
        <v>175.02600000000001</v>
      </c>
      <c r="E1092" s="34" t="s">
        <v>2637</v>
      </c>
      <c r="F1092" s="260"/>
      <c r="G1092" s="260"/>
      <c r="H1092" s="260"/>
    </row>
    <row r="1093" spans="1:8" s="52" customFormat="1">
      <c r="A1093" s="32" t="s">
        <v>2638</v>
      </c>
      <c r="B1093" s="110" t="s">
        <v>2638</v>
      </c>
      <c r="C1093" s="33" t="s">
        <v>2639</v>
      </c>
      <c r="D1093" s="228">
        <v>34.593000000000004</v>
      </c>
      <c r="E1093" s="34" t="s">
        <v>2640</v>
      </c>
      <c r="F1093" s="260"/>
      <c r="G1093" s="260"/>
      <c r="H1093" s="260"/>
    </row>
    <row r="1094" spans="1:8" s="52" customFormat="1">
      <c r="A1094" s="32" t="s">
        <v>2641</v>
      </c>
      <c r="B1094" s="110" t="s">
        <v>2641</v>
      </c>
      <c r="C1094" s="33" t="s">
        <v>2639</v>
      </c>
      <c r="D1094" s="228">
        <v>43.109000000000002</v>
      </c>
      <c r="E1094" s="34" t="s">
        <v>2642</v>
      </c>
      <c r="F1094" s="260"/>
      <c r="G1094" s="260"/>
      <c r="H1094" s="260"/>
    </row>
    <row r="1095" spans="1:8" s="52" customFormat="1">
      <c r="A1095" s="32" t="s">
        <v>2643</v>
      </c>
      <c r="B1095" s="110" t="s">
        <v>2643</v>
      </c>
      <c r="C1095" s="33" t="s">
        <v>2644</v>
      </c>
      <c r="D1095" s="228">
        <v>18.43</v>
      </c>
      <c r="E1095" s="34" t="s">
        <v>2642</v>
      </c>
      <c r="F1095" s="260"/>
      <c r="G1095" s="260"/>
      <c r="H1095" s="260"/>
    </row>
    <row r="1096" spans="1:8" s="52" customFormat="1">
      <c r="A1096" s="32" t="s">
        <v>2645</v>
      </c>
      <c r="B1096" s="110" t="s">
        <v>2645</v>
      </c>
      <c r="C1096" s="33" t="s">
        <v>2646</v>
      </c>
      <c r="D1096" s="228">
        <v>151.85</v>
      </c>
      <c r="E1096" s="34" t="s">
        <v>2642</v>
      </c>
      <c r="F1096" s="260"/>
      <c r="G1096" s="260"/>
      <c r="H1096" s="260"/>
    </row>
    <row r="1097" spans="1:8" s="52" customFormat="1">
      <c r="A1097" s="32" t="s">
        <v>2647</v>
      </c>
      <c r="B1097" s="110" t="s">
        <v>2647</v>
      </c>
      <c r="C1097" s="33" t="s">
        <v>2484</v>
      </c>
      <c r="D1097" s="228">
        <v>27.13139</v>
      </c>
      <c r="E1097" s="34" t="s">
        <v>2642</v>
      </c>
      <c r="F1097" s="260"/>
      <c r="G1097" s="260"/>
      <c r="H1097" s="260"/>
    </row>
    <row r="1098" spans="1:8" s="52" customFormat="1">
      <c r="A1098" s="32" t="s">
        <v>2648</v>
      </c>
      <c r="B1098" s="110" t="s">
        <v>2648</v>
      </c>
      <c r="C1098" s="33" t="s">
        <v>2649</v>
      </c>
      <c r="D1098" s="228">
        <v>97.452479999999994</v>
      </c>
      <c r="E1098" s="34" t="s">
        <v>2650</v>
      </c>
      <c r="F1098" s="260"/>
      <c r="G1098" s="260"/>
      <c r="H1098" s="260"/>
    </row>
    <row r="1099" spans="1:8" s="52" customFormat="1">
      <c r="A1099" s="32" t="s">
        <v>2651</v>
      </c>
      <c r="B1099" s="110" t="s">
        <v>2651</v>
      </c>
      <c r="C1099" s="33" t="s">
        <v>2652</v>
      </c>
      <c r="D1099" s="228">
        <v>37.11</v>
      </c>
      <c r="E1099" s="34" t="s">
        <v>2653</v>
      </c>
      <c r="F1099" s="260"/>
      <c r="G1099" s="260"/>
      <c r="H1099" s="260"/>
    </row>
    <row r="1100" spans="1:8" s="52" customFormat="1">
      <c r="A1100" s="32" t="s">
        <v>2654</v>
      </c>
      <c r="B1100" s="110" t="s">
        <v>2654</v>
      </c>
      <c r="C1100" s="33" t="s">
        <v>2655</v>
      </c>
      <c r="D1100" s="228">
        <v>199.97902999999999</v>
      </c>
      <c r="E1100" s="34" t="s">
        <v>2656</v>
      </c>
      <c r="F1100" s="260"/>
      <c r="G1100" s="260"/>
      <c r="H1100" s="260"/>
    </row>
    <row r="1101" spans="1:8" s="52" customFormat="1">
      <c r="A1101" s="32" t="s">
        <v>2657</v>
      </c>
      <c r="B1101" s="110" t="s">
        <v>2657</v>
      </c>
      <c r="C1101" s="33" t="s">
        <v>2658</v>
      </c>
      <c r="D1101" s="228">
        <v>58.727159999999998</v>
      </c>
      <c r="E1101" s="34" t="s">
        <v>2659</v>
      </c>
      <c r="F1101" s="260"/>
      <c r="G1101" s="260"/>
      <c r="H1101" s="260"/>
    </row>
    <row r="1102" spans="1:8" s="52" customFormat="1">
      <c r="A1102" s="32" t="s">
        <v>2660</v>
      </c>
      <c r="B1102" s="110" t="s">
        <v>2660</v>
      </c>
      <c r="C1102" s="33" t="s">
        <v>2661</v>
      </c>
      <c r="D1102" s="228">
        <v>58.6008</v>
      </c>
      <c r="E1102" s="34" t="s">
        <v>2662</v>
      </c>
      <c r="F1102" s="260"/>
      <c r="G1102" s="260"/>
      <c r="H1102" s="260"/>
    </row>
    <row r="1103" spans="1:8" s="52" customFormat="1">
      <c r="A1103" s="32" t="s">
        <v>2663</v>
      </c>
      <c r="B1103" s="110" t="s">
        <v>2663</v>
      </c>
      <c r="C1103" s="33" t="s">
        <v>2664</v>
      </c>
      <c r="D1103" s="228">
        <v>58.752000000000002</v>
      </c>
      <c r="E1103" s="34" t="s">
        <v>2662</v>
      </c>
      <c r="F1103" s="260"/>
      <c r="G1103" s="260"/>
      <c r="H1103" s="260"/>
    </row>
    <row r="1104" spans="1:8" s="52" customFormat="1">
      <c r="A1104" s="32" t="s">
        <v>2665</v>
      </c>
      <c r="B1104" s="110" t="s">
        <v>2665</v>
      </c>
      <c r="C1104" s="33" t="s">
        <v>2666</v>
      </c>
      <c r="D1104" s="228">
        <v>40.228920000000002</v>
      </c>
      <c r="E1104" s="34" t="s">
        <v>2662</v>
      </c>
      <c r="F1104" s="260"/>
      <c r="G1104" s="260"/>
      <c r="H1104" s="260"/>
    </row>
    <row r="1105" spans="1:8" s="52" customFormat="1">
      <c r="A1105" s="32" t="s">
        <v>2667</v>
      </c>
      <c r="B1105" s="110" t="s">
        <v>2667</v>
      </c>
      <c r="C1105" s="33" t="s">
        <v>2484</v>
      </c>
      <c r="D1105" s="228">
        <v>48.703200000000002</v>
      </c>
      <c r="E1105" s="34" t="s">
        <v>2668</v>
      </c>
      <c r="F1105" s="260"/>
      <c r="G1105" s="260"/>
      <c r="H1105" s="260"/>
    </row>
    <row r="1106" spans="1:8" s="52" customFormat="1">
      <c r="A1106" s="32" t="s">
        <v>2669</v>
      </c>
      <c r="B1106" s="110" t="s">
        <v>2669</v>
      </c>
      <c r="C1106" s="33" t="s">
        <v>2670</v>
      </c>
      <c r="D1106" s="228">
        <v>59.999000000000002</v>
      </c>
      <c r="E1106" s="34" t="s">
        <v>2437</v>
      </c>
      <c r="F1106" s="260"/>
      <c r="G1106" s="260"/>
      <c r="H1106" s="260"/>
    </row>
    <row r="1107" spans="1:8" s="52" customFormat="1">
      <c r="A1107" s="32" t="s">
        <v>2671</v>
      </c>
      <c r="B1107" s="110" t="s">
        <v>2671</v>
      </c>
      <c r="C1107" s="33" t="s">
        <v>2670</v>
      </c>
      <c r="D1107" s="228">
        <v>59.999000000000002</v>
      </c>
      <c r="E1107" s="34" t="s">
        <v>2672</v>
      </c>
      <c r="F1107" s="260"/>
      <c r="G1107" s="260"/>
      <c r="H1107" s="260"/>
    </row>
    <row r="1108" spans="1:8" s="52" customFormat="1">
      <c r="A1108" s="32" t="s">
        <v>2673</v>
      </c>
      <c r="B1108" s="110" t="s">
        <v>2673</v>
      </c>
      <c r="C1108" s="33" t="s">
        <v>2674</v>
      </c>
      <c r="D1108" s="228">
        <v>85.683000000000007</v>
      </c>
      <c r="E1108" s="34" t="s">
        <v>2672</v>
      </c>
      <c r="F1108" s="260"/>
      <c r="G1108" s="260"/>
      <c r="H1108" s="260"/>
    </row>
    <row r="1109" spans="1:8" s="52" customFormat="1">
      <c r="A1109" s="32" t="s">
        <v>2675</v>
      </c>
      <c r="B1109" s="110" t="s">
        <v>2675</v>
      </c>
      <c r="C1109" s="33" t="s">
        <v>2676</v>
      </c>
      <c r="D1109" s="228">
        <v>100.151</v>
      </c>
      <c r="E1109" s="34" t="s">
        <v>2672</v>
      </c>
      <c r="F1109" s="260"/>
      <c r="G1109" s="260"/>
      <c r="H1109" s="260"/>
    </row>
    <row r="1110" spans="1:8" s="52" customFormat="1">
      <c r="A1110" s="32" t="s">
        <v>2677</v>
      </c>
      <c r="B1110" s="110" t="s">
        <v>2677</v>
      </c>
      <c r="C1110" s="33" t="s">
        <v>2678</v>
      </c>
      <c r="D1110" s="228">
        <v>12.588850000000001</v>
      </c>
      <c r="E1110" s="34" t="s">
        <v>2679</v>
      </c>
      <c r="F1110" s="260"/>
      <c r="G1110" s="260"/>
      <c r="H1110" s="260"/>
    </row>
    <row r="1111" spans="1:8" s="52" customFormat="1">
      <c r="A1111" s="32" t="s">
        <v>2680</v>
      </c>
      <c r="B1111" s="110" t="s">
        <v>2680</v>
      </c>
      <c r="C1111" s="33" t="s">
        <v>2678</v>
      </c>
      <c r="D1111" s="228">
        <v>32.113939999999999</v>
      </c>
      <c r="E1111" s="34" t="s">
        <v>2679</v>
      </c>
      <c r="F1111" s="260"/>
      <c r="G1111" s="260"/>
      <c r="H1111" s="260"/>
    </row>
    <row r="1112" spans="1:8" s="52" customFormat="1">
      <c r="A1112" s="32" t="s">
        <v>2681</v>
      </c>
      <c r="B1112" s="110" t="s">
        <v>2681</v>
      </c>
      <c r="C1112" s="33" t="s">
        <v>2678</v>
      </c>
      <c r="D1112" s="228">
        <v>25.177589999999999</v>
      </c>
      <c r="E1112" s="34" t="s">
        <v>2682</v>
      </c>
      <c r="F1112" s="260"/>
      <c r="G1112" s="260"/>
      <c r="H1112" s="260"/>
    </row>
    <row r="1113" spans="1:8" s="52" customFormat="1">
      <c r="A1113" s="32" t="s">
        <v>2683</v>
      </c>
      <c r="B1113" s="110" t="s">
        <v>2683</v>
      </c>
      <c r="C1113" s="33" t="s">
        <v>2678</v>
      </c>
      <c r="D1113" s="228">
        <v>12.588850000000001</v>
      </c>
      <c r="E1113" s="34" t="s">
        <v>2682</v>
      </c>
      <c r="F1113" s="260"/>
      <c r="G1113" s="260"/>
      <c r="H1113" s="260"/>
    </row>
    <row r="1114" spans="1:8" s="52" customFormat="1" ht="31.5">
      <c r="A1114" s="32" t="s">
        <v>2684</v>
      </c>
      <c r="B1114" s="110" t="s">
        <v>2684</v>
      </c>
      <c r="C1114" s="33" t="s">
        <v>2685</v>
      </c>
      <c r="D1114" s="228">
        <v>19.887</v>
      </c>
      <c r="E1114" s="34" t="s">
        <v>2686</v>
      </c>
      <c r="F1114" s="260"/>
      <c r="G1114" s="260"/>
      <c r="H1114" s="260"/>
    </row>
    <row r="1115" spans="1:8" s="52" customFormat="1">
      <c r="A1115" s="32" t="s">
        <v>2687</v>
      </c>
      <c r="B1115" s="110" t="s">
        <v>2687</v>
      </c>
      <c r="C1115" s="33" t="s">
        <v>2655</v>
      </c>
      <c r="D1115" s="228">
        <v>74.594999999999999</v>
      </c>
      <c r="E1115" s="34" t="s">
        <v>2688</v>
      </c>
      <c r="F1115" s="260"/>
      <c r="G1115" s="260"/>
      <c r="H1115" s="260"/>
    </row>
    <row r="1116" spans="1:8" s="52" customFormat="1">
      <c r="A1116" s="32" t="s">
        <v>2689</v>
      </c>
      <c r="B1116" s="110" t="s">
        <v>2689</v>
      </c>
      <c r="C1116" s="33" t="s">
        <v>2484</v>
      </c>
      <c r="D1116" s="228">
        <v>64.162000000000006</v>
      </c>
      <c r="E1116" s="34" t="s">
        <v>2688</v>
      </c>
      <c r="F1116" s="260"/>
      <c r="G1116" s="260"/>
      <c r="H1116" s="260"/>
    </row>
    <row r="1117" spans="1:8" s="52" customFormat="1">
      <c r="A1117" s="32" t="s">
        <v>2690</v>
      </c>
      <c r="B1117" s="110" t="s">
        <v>2690</v>
      </c>
      <c r="C1117" s="33" t="s">
        <v>2484</v>
      </c>
      <c r="D1117" s="228">
        <v>95.516000000000005</v>
      </c>
      <c r="E1117" s="34" t="s">
        <v>2688</v>
      </c>
      <c r="F1117" s="260"/>
      <c r="G1117" s="260"/>
      <c r="H1117" s="260"/>
    </row>
    <row r="1118" spans="1:8" s="52" customFormat="1">
      <c r="A1118" s="32" t="s">
        <v>2691</v>
      </c>
      <c r="B1118" s="110" t="s">
        <v>2691</v>
      </c>
      <c r="C1118" s="33" t="s">
        <v>2484</v>
      </c>
      <c r="D1118" s="228">
        <v>196.38300000000001</v>
      </c>
      <c r="E1118" s="34" t="s">
        <v>2688</v>
      </c>
      <c r="F1118" s="260"/>
      <c r="G1118" s="260"/>
      <c r="H1118" s="260"/>
    </row>
    <row r="1119" spans="1:8" s="52" customFormat="1">
      <c r="A1119" s="32" t="s">
        <v>2692</v>
      </c>
      <c r="B1119" s="110" t="s">
        <v>2692</v>
      </c>
      <c r="C1119" s="33" t="s">
        <v>2693</v>
      </c>
      <c r="D1119" s="228">
        <v>8.4060000000000006</v>
      </c>
      <c r="E1119" s="34" t="s">
        <v>2694</v>
      </c>
      <c r="F1119" s="260"/>
      <c r="G1119" s="260"/>
      <c r="H1119" s="260"/>
    </row>
    <row r="1120" spans="1:8" s="52" customFormat="1">
      <c r="A1120" s="32" t="s">
        <v>2695</v>
      </c>
      <c r="B1120" s="110" t="s">
        <v>2695</v>
      </c>
      <c r="C1120" s="33" t="s">
        <v>2693</v>
      </c>
      <c r="D1120" s="228">
        <v>2.3843999999999999</v>
      </c>
      <c r="E1120" s="34" t="s">
        <v>2696</v>
      </c>
      <c r="F1120" s="260"/>
      <c r="G1120" s="260"/>
      <c r="H1120" s="260"/>
    </row>
    <row r="1121" spans="1:8" s="52" customFormat="1">
      <c r="A1121" s="32" t="s">
        <v>2697</v>
      </c>
      <c r="B1121" s="110" t="s">
        <v>2697</v>
      </c>
      <c r="C1121" s="33" t="s">
        <v>2693</v>
      </c>
      <c r="D1121" s="228">
        <v>2.2067999999999999</v>
      </c>
      <c r="E1121" s="34" t="s">
        <v>2696</v>
      </c>
      <c r="F1121" s="260"/>
      <c r="G1121" s="260"/>
      <c r="H1121" s="260"/>
    </row>
    <row r="1122" spans="1:8" s="52" customFormat="1">
      <c r="A1122" s="32" t="s">
        <v>2698</v>
      </c>
      <c r="B1122" s="110" t="s">
        <v>2698</v>
      </c>
      <c r="C1122" s="33" t="s">
        <v>2693</v>
      </c>
      <c r="D1122" s="228">
        <v>8.0687999999999995</v>
      </c>
      <c r="E1122" s="34" t="s">
        <v>2696</v>
      </c>
      <c r="F1122" s="260"/>
      <c r="G1122" s="260"/>
      <c r="H1122" s="260"/>
    </row>
    <row r="1123" spans="1:8" s="52" customFormat="1">
      <c r="A1123" s="32" t="s">
        <v>2699</v>
      </c>
      <c r="B1123" s="110" t="s">
        <v>2699</v>
      </c>
      <c r="C1123" s="33" t="s">
        <v>2693</v>
      </c>
      <c r="D1123" s="228">
        <v>1.8395999999999999</v>
      </c>
      <c r="E1123" s="34" t="s">
        <v>2696</v>
      </c>
      <c r="F1123" s="260"/>
      <c r="G1123" s="260"/>
      <c r="H1123" s="260"/>
    </row>
    <row r="1124" spans="1:8" s="52" customFormat="1">
      <c r="A1124" s="32" t="s">
        <v>2700</v>
      </c>
      <c r="B1124" s="110" t="s">
        <v>2700</v>
      </c>
      <c r="C1124" s="33" t="s">
        <v>2398</v>
      </c>
      <c r="D1124" s="228">
        <v>11.3604</v>
      </c>
      <c r="E1124" s="34" t="s">
        <v>2696</v>
      </c>
      <c r="F1124" s="260"/>
      <c r="G1124" s="260"/>
      <c r="H1124" s="260"/>
    </row>
    <row r="1125" spans="1:8" s="52" customFormat="1">
      <c r="A1125" s="32" t="s">
        <v>2701</v>
      </c>
      <c r="B1125" s="110" t="s">
        <v>2701</v>
      </c>
      <c r="C1125" s="33" t="s">
        <v>2702</v>
      </c>
      <c r="D1125" s="228">
        <v>27.752269999999999</v>
      </c>
      <c r="E1125" s="34" t="s">
        <v>2703</v>
      </c>
      <c r="F1125" s="260"/>
      <c r="G1125" s="260"/>
      <c r="H1125" s="260"/>
    </row>
    <row r="1126" spans="1:8" s="52" customFormat="1">
      <c r="A1126" s="32" t="s">
        <v>2704</v>
      </c>
      <c r="B1126" s="110" t="s">
        <v>2704</v>
      </c>
      <c r="C1126" s="33" t="s">
        <v>2702</v>
      </c>
      <c r="D1126" s="228">
        <v>27.245539999999998</v>
      </c>
      <c r="E1126" s="34" t="s">
        <v>2703</v>
      </c>
      <c r="F1126" s="260"/>
      <c r="G1126" s="260"/>
      <c r="H1126" s="260"/>
    </row>
    <row r="1127" spans="1:8" s="52" customFormat="1">
      <c r="A1127" s="32" t="s">
        <v>2705</v>
      </c>
      <c r="B1127" s="110" t="s">
        <v>2705</v>
      </c>
      <c r="C1127" s="33" t="s">
        <v>2702</v>
      </c>
      <c r="D1127" s="228">
        <v>28.32405</v>
      </c>
      <c r="E1127" s="34" t="s">
        <v>2706</v>
      </c>
      <c r="F1127" s="260"/>
      <c r="G1127" s="260"/>
      <c r="H1127" s="260"/>
    </row>
    <row r="1128" spans="1:8" s="52" customFormat="1">
      <c r="A1128" s="32" t="s">
        <v>2707</v>
      </c>
      <c r="B1128" s="110" t="s">
        <v>2707</v>
      </c>
      <c r="C1128" s="33" t="s">
        <v>2702</v>
      </c>
      <c r="D1128" s="228">
        <v>28.32405</v>
      </c>
      <c r="E1128" s="34" t="s">
        <v>2708</v>
      </c>
      <c r="F1128" s="260"/>
      <c r="G1128" s="260"/>
      <c r="H1128" s="260"/>
    </row>
    <row r="1129" spans="1:8" s="52" customFormat="1">
      <c r="A1129" s="32" t="s">
        <v>2709</v>
      </c>
      <c r="B1129" s="110" t="s">
        <v>2709</v>
      </c>
      <c r="C1129" s="33" t="s">
        <v>2702</v>
      </c>
      <c r="D1129" s="228">
        <v>28.32405</v>
      </c>
      <c r="E1129" s="34" t="s">
        <v>2708</v>
      </c>
      <c r="F1129" s="260"/>
      <c r="G1129" s="260"/>
      <c r="H1129" s="260"/>
    </row>
    <row r="1130" spans="1:8" s="52" customFormat="1">
      <c r="A1130" s="32" t="s">
        <v>2710</v>
      </c>
      <c r="B1130" s="110" t="s">
        <v>2710</v>
      </c>
      <c r="C1130" s="33" t="s">
        <v>2702</v>
      </c>
      <c r="D1130" s="228">
        <v>24.828309999999998</v>
      </c>
      <c r="E1130" s="34" t="s">
        <v>2703</v>
      </c>
      <c r="F1130" s="260"/>
      <c r="G1130" s="260"/>
      <c r="H1130" s="260"/>
    </row>
    <row r="1131" spans="1:8" s="52" customFormat="1">
      <c r="A1131" s="32" t="s">
        <v>2711</v>
      </c>
      <c r="B1131" s="110" t="s">
        <v>2711</v>
      </c>
      <c r="C1131" s="33" t="s">
        <v>2702</v>
      </c>
      <c r="D1131" s="228">
        <v>67.70608</v>
      </c>
      <c r="E1131" s="34" t="s">
        <v>2712</v>
      </c>
      <c r="F1131" s="260"/>
      <c r="G1131" s="260"/>
      <c r="H1131" s="260"/>
    </row>
    <row r="1132" spans="1:8" s="52" customFormat="1">
      <c r="A1132" s="32" t="s">
        <v>2713</v>
      </c>
      <c r="B1132" s="110" t="s">
        <v>2713</v>
      </c>
      <c r="C1132" s="33" t="s">
        <v>2702</v>
      </c>
      <c r="D1132" s="228">
        <v>53.274839999999998</v>
      </c>
      <c r="E1132" s="34" t="s">
        <v>2712</v>
      </c>
      <c r="F1132" s="260"/>
      <c r="G1132" s="260"/>
      <c r="H1132" s="260"/>
    </row>
    <row r="1133" spans="1:8" s="52" customFormat="1">
      <c r="A1133" s="32" t="s">
        <v>2714</v>
      </c>
      <c r="B1133" s="110" t="s">
        <v>2714</v>
      </c>
      <c r="C1133" s="33" t="s">
        <v>2702</v>
      </c>
      <c r="D1133" s="228">
        <v>54.216169999999998</v>
      </c>
      <c r="E1133" s="34" t="s">
        <v>2712</v>
      </c>
      <c r="F1133" s="260"/>
      <c r="G1133" s="260"/>
      <c r="H1133" s="260"/>
    </row>
    <row r="1134" spans="1:8" s="52" customFormat="1">
      <c r="A1134" s="32" t="s">
        <v>2715</v>
      </c>
      <c r="B1134" s="110" t="s">
        <v>2715</v>
      </c>
      <c r="C1134" s="33" t="s">
        <v>2716</v>
      </c>
      <c r="D1134" s="228">
        <v>40.501840000000001</v>
      </c>
      <c r="E1134" s="34" t="s">
        <v>2717</v>
      </c>
      <c r="F1134" s="260"/>
      <c r="G1134" s="260"/>
      <c r="H1134" s="260"/>
    </row>
    <row r="1135" spans="1:8" s="52" customFormat="1">
      <c r="A1135" s="32" t="s">
        <v>2718</v>
      </c>
      <c r="B1135" s="110" t="s">
        <v>2718</v>
      </c>
      <c r="C1135" s="33" t="s">
        <v>2719</v>
      </c>
      <c r="D1135" s="228">
        <v>17.45364</v>
      </c>
      <c r="E1135" s="34" t="s">
        <v>2720</v>
      </c>
      <c r="F1135" s="260"/>
      <c r="G1135" s="260"/>
      <c r="H1135" s="260"/>
    </row>
    <row r="1136" spans="1:8" s="52" customFormat="1" ht="31.5">
      <c r="A1136" s="32" t="s">
        <v>2721</v>
      </c>
      <c r="B1136" s="110" t="s">
        <v>2721</v>
      </c>
      <c r="C1136" s="33" t="s">
        <v>2722</v>
      </c>
      <c r="D1136" s="228">
        <v>45.478000000000002</v>
      </c>
      <c r="E1136" s="34" t="s">
        <v>2723</v>
      </c>
      <c r="F1136" s="260"/>
      <c r="G1136" s="260"/>
      <c r="H1136" s="260"/>
    </row>
    <row r="1137" spans="1:8" s="52" customFormat="1">
      <c r="A1137" s="32" t="s">
        <v>2724</v>
      </c>
      <c r="B1137" s="110" t="s">
        <v>2724</v>
      </c>
      <c r="C1137" s="33" t="s">
        <v>2725</v>
      </c>
      <c r="D1137" s="228">
        <v>74.885000000000005</v>
      </c>
      <c r="E1137" s="34" t="s">
        <v>2726</v>
      </c>
      <c r="F1137" s="260"/>
      <c r="G1137" s="260"/>
      <c r="H1137" s="260"/>
    </row>
    <row r="1138" spans="1:8" s="52" customFormat="1">
      <c r="A1138" s="32" t="s">
        <v>2727</v>
      </c>
      <c r="B1138" s="110" t="s">
        <v>2727</v>
      </c>
      <c r="C1138" s="33" t="s">
        <v>2537</v>
      </c>
      <c r="D1138" s="228">
        <v>91.718000000000004</v>
      </c>
      <c r="E1138" s="34" t="s">
        <v>2538</v>
      </c>
      <c r="F1138" s="260"/>
      <c r="G1138" s="260"/>
      <c r="H1138" s="260"/>
    </row>
    <row r="1139" spans="1:8" s="52" customFormat="1">
      <c r="A1139" s="32" t="s">
        <v>2728</v>
      </c>
      <c r="B1139" s="110" t="s">
        <v>2728</v>
      </c>
      <c r="C1139" s="33" t="s">
        <v>2729</v>
      </c>
      <c r="D1139" s="228">
        <v>9.64</v>
      </c>
      <c r="E1139" s="34" t="s">
        <v>2538</v>
      </c>
      <c r="F1139" s="260"/>
      <c r="G1139" s="260"/>
      <c r="H1139" s="260"/>
    </row>
    <row r="1140" spans="1:8" s="52" customFormat="1">
      <c r="A1140" s="32" t="s">
        <v>2730</v>
      </c>
      <c r="B1140" s="110" t="s">
        <v>2730</v>
      </c>
      <c r="C1140" s="33" t="s">
        <v>2731</v>
      </c>
      <c r="D1140" s="228">
        <v>52</v>
      </c>
      <c r="E1140" s="34" t="s">
        <v>2538</v>
      </c>
      <c r="F1140" s="260"/>
      <c r="G1140" s="260"/>
      <c r="H1140" s="260"/>
    </row>
    <row r="1141" spans="1:8" s="52" customFormat="1">
      <c r="A1141" s="32" t="s">
        <v>2732</v>
      </c>
      <c r="B1141" s="110" t="s">
        <v>2732</v>
      </c>
      <c r="C1141" s="33" t="s">
        <v>2733</v>
      </c>
      <c r="D1141" s="228">
        <v>74.885000000000005</v>
      </c>
      <c r="E1141" s="34" t="s">
        <v>2538</v>
      </c>
      <c r="F1141" s="260"/>
      <c r="G1141" s="260"/>
      <c r="H1141" s="260"/>
    </row>
    <row r="1142" spans="1:8" s="52" customFormat="1">
      <c r="A1142" s="32" t="s">
        <v>2734</v>
      </c>
      <c r="B1142" s="110" t="s">
        <v>2734</v>
      </c>
      <c r="C1142" s="33" t="s">
        <v>2735</v>
      </c>
      <c r="D1142" s="228">
        <v>24</v>
      </c>
      <c r="E1142" s="34" t="s">
        <v>2538</v>
      </c>
      <c r="F1142" s="260"/>
      <c r="G1142" s="260"/>
      <c r="H1142" s="260"/>
    </row>
    <row r="1143" spans="1:8" s="52" customFormat="1">
      <c r="A1143" s="32" t="s">
        <v>2736</v>
      </c>
      <c r="B1143" s="110" t="s">
        <v>2736</v>
      </c>
      <c r="C1143" s="33" t="s">
        <v>2735</v>
      </c>
      <c r="D1143" s="228">
        <v>24</v>
      </c>
      <c r="E1143" s="34" t="s">
        <v>2538</v>
      </c>
      <c r="F1143" s="260"/>
      <c r="G1143" s="260"/>
      <c r="H1143" s="260"/>
    </row>
    <row r="1144" spans="1:8" s="52" customFormat="1">
      <c r="A1144" s="32" t="s">
        <v>2737</v>
      </c>
      <c r="B1144" s="110" t="s">
        <v>2737</v>
      </c>
      <c r="C1144" s="33" t="s">
        <v>2735</v>
      </c>
      <c r="D1144" s="228">
        <v>24</v>
      </c>
      <c r="E1144" s="34" t="s">
        <v>2538</v>
      </c>
      <c r="F1144" s="260"/>
      <c r="G1144" s="260"/>
      <c r="H1144" s="260"/>
    </row>
    <row r="1145" spans="1:8" s="52" customFormat="1">
      <c r="A1145" s="32" t="s">
        <v>2738</v>
      </c>
      <c r="B1145" s="110" t="s">
        <v>2738</v>
      </c>
      <c r="C1145" s="33" t="s">
        <v>2469</v>
      </c>
      <c r="D1145" s="228">
        <v>44.3</v>
      </c>
      <c r="E1145" s="34" t="s">
        <v>2538</v>
      </c>
      <c r="F1145" s="260"/>
      <c r="G1145" s="260"/>
      <c r="H1145" s="260"/>
    </row>
    <row r="1146" spans="1:8" s="52" customFormat="1">
      <c r="A1146" s="32" t="s">
        <v>2739</v>
      </c>
      <c r="B1146" s="110" t="s">
        <v>2739</v>
      </c>
      <c r="C1146" s="33" t="s">
        <v>2740</v>
      </c>
      <c r="D1146" s="228">
        <v>59.54701</v>
      </c>
      <c r="E1146" s="34" t="s">
        <v>2741</v>
      </c>
      <c r="F1146" s="260"/>
      <c r="G1146" s="260"/>
      <c r="H1146" s="260"/>
    </row>
    <row r="1147" spans="1:8" s="52" customFormat="1">
      <c r="A1147" s="32" t="s">
        <v>2742</v>
      </c>
      <c r="B1147" s="110" t="s">
        <v>2742</v>
      </c>
      <c r="C1147" s="33" t="s">
        <v>2743</v>
      </c>
      <c r="D1147" s="228">
        <v>168.30950000000001</v>
      </c>
      <c r="E1147" s="34" t="s">
        <v>2744</v>
      </c>
      <c r="F1147" s="260"/>
      <c r="G1147" s="260"/>
      <c r="H1147" s="260"/>
    </row>
    <row r="1148" spans="1:8" s="52" customFormat="1">
      <c r="A1148" s="32" t="s">
        <v>2745</v>
      </c>
      <c r="B1148" s="110" t="s">
        <v>2745</v>
      </c>
      <c r="C1148" s="33" t="s">
        <v>2746</v>
      </c>
      <c r="D1148" s="228">
        <v>23.640599999999999</v>
      </c>
      <c r="E1148" s="34" t="s">
        <v>2747</v>
      </c>
      <c r="F1148" s="260"/>
      <c r="G1148" s="260"/>
      <c r="H1148" s="260"/>
    </row>
    <row r="1149" spans="1:8" s="52" customFormat="1">
      <c r="A1149" s="32" t="s">
        <v>2748</v>
      </c>
      <c r="B1149" s="110" t="s">
        <v>2748</v>
      </c>
      <c r="C1149" s="33" t="s">
        <v>2746</v>
      </c>
      <c r="D1149" s="228">
        <v>42.36</v>
      </c>
      <c r="E1149" s="34" t="s">
        <v>2747</v>
      </c>
      <c r="F1149" s="260"/>
      <c r="G1149" s="260"/>
      <c r="H1149" s="260"/>
    </row>
    <row r="1150" spans="1:8" s="52" customFormat="1" ht="31.5">
      <c r="A1150" s="32" t="s">
        <v>2749</v>
      </c>
      <c r="B1150" s="110" t="s">
        <v>2749</v>
      </c>
      <c r="C1150" s="33" t="s">
        <v>2750</v>
      </c>
      <c r="D1150" s="228">
        <v>98.156999999999996</v>
      </c>
      <c r="E1150" s="34" t="s">
        <v>2751</v>
      </c>
      <c r="F1150" s="260"/>
      <c r="G1150" s="260"/>
      <c r="H1150" s="260"/>
    </row>
    <row r="1151" spans="1:8" s="52" customFormat="1">
      <c r="A1151" s="32" t="s">
        <v>2752</v>
      </c>
      <c r="B1151" s="110" t="s">
        <v>2752</v>
      </c>
      <c r="C1151" s="33" t="s">
        <v>2753</v>
      </c>
      <c r="D1151" s="228">
        <v>7.7560000000000002</v>
      </c>
      <c r="E1151" s="34" t="s">
        <v>2754</v>
      </c>
      <c r="F1151" s="260"/>
      <c r="G1151" s="260"/>
      <c r="H1151" s="260"/>
    </row>
    <row r="1152" spans="1:8" s="52" customFormat="1">
      <c r="A1152" s="32" t="s">
        <v>2755</v>
      </c>
      <c r="B1152" s="110" t="s">
        <v>2755</v>
      </c>
      <c r="C1152" s="33" t="s">
        <v>2549</v>
      </c>
      <c r="D1152" s="228">
        <v>147.33000000000001</v>
      </c>
      <c r="E1152" s="34" t="s">
        <v>2756</v>
      </c>
      <c r="F1152" s="260"/>
      <c r="G1152" s="260"/>
      <c r="H1152" s="260"/>
    </row>
    <row r="1153" spans="1:8" s="52" customFormat="1">
      <c r="A1153" s="32" t="s">
        <v>2757</v>
      </c>
      <c r="B1153" s="110" t="s">
        <v>2757</v>
      </c>
      <c r="C1153" s="33" t="s">
        <v>2549</v>
      </c>
      <c r="D1153" s="228">
        <v>176.98</v>
      </c>
      <c r="E1153" s="34" t="s">
        <v>2758</v>
      </c>
      <c r="F1153" s="260"/>
      <c r="G1153" s="260"/>
      <c r="H1153" s="260"/>
    </row>
    <row r="1154" spans="1:8" s="52" customFormat="1" ht="31.5">
      <c r="A1154" s="32" t="s">
        <v>2759</v>
      </c>
      <c r="B1154" s="110" t="s">
        <v>2759</v>
      </c>
      <c r="C1154" s="33" t="s">
        <v>2760</v>
      </c>
      <c r="D1154" s="228">
        <v>112.80276000000001</v>
      </c>
      <c r="E1154" s="34" t="s">
        <v>2761</v>
      </c>
      <c r="F1154" s="260"/>
      <c r="G1154" s="260"/>
      <c r="H1154" s="260"/>
    </row>
    <row r="1155" spans="1:8" s="52" customFormat="1" ht="31.5">
      <c r="A1155" s="32" t="s">
        <v>2762</v>
      </c>
      <c r="B1155" s="110" t="s">
        <v>2762</v>
      </c>
      <c r="C1155" s="33" t="s">
        <v>2763</v>
      </c>
      <c r="D1155" s="228">
        <v>92.033760000000001</v>
      </c>
      <c r="E1155" s="34" t="s">
        <v>2761</v>
      </c>
      <c r="F1155" s="260"/>
      <c r="G1155" s="260"/>
      <c r="H1155" s="260"/>
    </row>
    <row r="1156" spans="1:8" s="52" customFormat="1" ht="31.5">
      <c r="A1156" s="32" t="s">
        <v>2764</v>
      </c>
      <c r="B1156" s="110" t="s">
        <v>2764</v>
      </c>
      <c r="C1156" s="33" t="s">
        <v>2765</v>
      </c>
      <c r="D1156" s="228">
        <v>128.25036</v>
      </c>
      <c r="E1156" s="34" t="s">
        <v>2761</v>
      </c>
      <c r="F1156" s="260"/>
      <c r="G1156" s="260"/>
      <c r="H1156" s="260"/>
    </row>
    <row r="1157" spans="1:8" s="52" customFormat="1" ht="31.5">
      <c r="A1157" s="32" t="s">
        <v>2766</v>
      </c>
      <c r="B1157" s="110" t="s">
        <v>2766</v>
      </c>
      <c r="C1157" s="33" t="s">
        <v>2767</v>
      </c>
      <c r="D1157" s="228">
        <v>136.97963999999999</v>
      </c>
      <c r="E1157" s="34" t="s">
        <v>2761</v>
      </c>
      <c r="F1157" s="260"/>
      <c r="G1157" s="260"/>
      <c r="H1157" s="260"/>
    </row>
    <row r="1158" spans="1:8" s="52" customFormat="1" ht="31.5">
      <c r="A1158" s="32" t="s">
        <v>2768</v>
      </c>
      <c r="B1158" s="110" t="s">
        <v>2768</v>
      </c>
      <c r="C1158" s="33" t="s">
        <v>2769</v>
      </c>
      <c r="D1158" s="228">
        <v>135.0984</v>
      </c>
      <c r="E1158" s="34" t="s">
        <v>2770</v>
      </c>
      <c r="F1158" s="260"/>
      <c r="G1158" s="260"/>
      <c r="H1158" s="260"/>
    </row>
    <row r="1159" spans="1:8" s="52" customFormat="1" ht="31.5">
      <c r="A1159" s="32" t="s">
        <v>2771</v>
      </c>
      <c r="B1159" s="110" t="s">
        <v>2771</v>
      </c>
      <c r="C1159" s="33" t="s">
        <v>2772</v>
      </c>
      <c r="D1159" s="228">
        <v>14.7624</v>
      </c>
      <c r="E1159" s="34" t="s">
        <v>2773</v>
      </c>
      <c r="F1159" s="260"/>
      <c r="G1159" s="260"/>
      <c r="H1159" s="260"/>
    </row>
    <row r="1160" spans="1:8" s="52" customFormat="1" ht="31.5">
      <c r="A1160" s="32" t="s">
        <v>2774</v>
      </c>
      <c r="B1160" s="110" t="s">
        <v>2774</v>
      </c>
      <c r="C1160" s="33" t="s">
        <v>2753</v>
      </c>
      <c r="D1160" s="228">
        <v>43.723199999999999</v>
      </c>
      <c r="E1160" s="34" t="s">
        <v>2773</v>
      </c>
      <c r="F1160" s="260"/>
      <c r="G1160" s="260"/>
      <c r="H1160" s="260"/>
    </row>
    <row r="1161" spans="1:8" s="52" customFormat="1" ht="31.5">
      <c r="A1161" s="32" t="s">
        <v>2775</v>
      </c>
      <c r="B1161" s="110" t="s">
        <v>2775</v>
      </c>
      <c r="C1161" s="33" t="s">
        <v>2776</v>
      </c>
      <c r="D1161" s="228">
        <v>34.409999999999997</v>
      </c>
      <c r="E1161" s="34" t="s">
        <v>2773</v>
      </c>
      <c r="F1161" s="260"/>
      <c r="G1161" s="260"/>
      <c r="H1161" s="260"/>
    </row>
    <row r="1162" spans="1:8" s="52" customFormat="1" ht="31.5">
      <c r="A1162" s="32" t="s">
        <v>2777</v>
      </c>
      <c r="B1162" s="110" t="s">
        <v>2777</v>
      </c>
      <c r="C1162" s="33" t="s">
        <v>2753</v>
      </c>
      <c r="D1162" s="228">
        <v>21.402000000000001</v>
      </c>
      <c r="E1162" s="34" t="s">
        <v>2773</v>
      </c>
      <c r="F1162" s="260"/>
      <c r="G1162" s="260"/>
      <c r="H1162" s="260"/>
    </row>
    <row r="1163" spans="1:8" s="52" customFormat="1" ht="31.5">
      <c r="A1163" s="32" t="s">
        <v>2778</v>
      </c>
      <c r="B1163" s="110" t="s">
        <v>2778</v>
      </c>
      <c r="C1163" s="33" t="s">
        <v>2753</v>
      </c>
      <c r="D1163" s="228">
        <v>54.003599999999999</v>
      </c>
      <c r="E1163" s="34" t="s">
        <v>2773</v>
      </c>
      <c r="F1163" s="260"/>
      <c r="G1163" s="260"/>
      <c r="H1163" s="260"/>
    </row>
    <row r="1164" spans="1:8" s="52" customFormat="1" ht="31.5">
      <c r="A1164" s="32" t="s">
        <v>2779</v>
      </c>
      <c r="B1164" s="110" t="s">
        <v>2779</v>
      </c>
      <c r="C1164" s="33" t="s">
        <v>2780</v>
      </c>
      <c r="D1164" s="228">
        <v>29.603999999999999</v>
      </c>
      <c r="E1164" s="34" t="s">
        <v>2773</v>
      </c>
      <c r="F1164" s="260"/>
      <c r="G1164" s="260"/>
      <c r="H1164" s="260"/>
    </row>
    <row r="1165" spans="1:8" s="52" customFormat="1" ht="31.5">
      <c r="A1165" s="32" t="s">
        <v>2781</v>
      </c>
      <c r="B1165" s="110" t="s">
        <v>2781</v>
      </c>
      <c r="C1165" s="33" t="s">
        <v>2570</v>
      </c>
      <c r="D1165" s="228">
        <v>14.7264</v>
      </c>
      <c r="E1165" s="34" t="s">
        <v>2773</v>
      </c>
      <c r="F1165" s="260"/>
      <c r="G1165" s="260"/>
      <c r="H1165" s="260"/>
    </row>
    <row r="1166" spans="1:8" s="52" customFormat="1" ht="31.5">
      <c r="A1166" s="32" t="s">
        <v>2782</v>
      </c>
      <c r="B1166" s="110" t="s">
        <v>2782</v>
      </c>
      <c r="C1166" s="33" t="s">
        <v>2783</v>
      </c>
      <c r="D1166" s="228">
        <v>14.7264</v>
      </c>
      <c r="E1166" s="34" t="s">
        <v>2773</v>
      </c>
      <c r="F1166" s="260"/>
      <c r="G1166" s="260"/>
      <c r="H1166" s="260"/>
    </row>
    <row r="1167" spans="1:8" s="52" customFormat="1" ht="31.5">
      <c r="A1167" s="32" t="s">
        <v>2784</v>
      </c>
      <c r="B1167" s="110" t="s">
        <v>2784</v>
      </c>
      <c r="C1167" s="33" t="s">
        <v>2783</v>
      </c>
      <c r="D1167" s="228">
        <v>20.1252</v>
      </c>
      <c r="E1167" s="34" t="s">
        <v>2773</v>
      </c>
      <c r="F1167" s="260"/>
      <c r="G1167" s="260"/>
      <c r="H1167" s="260"/>
    </row>
    <row r="1168" spans="1:8" s="52" customFormat="1" ht="31.5">
      <c r="A1168" s="32" t="s">
        <v>2785</v>
      </c>
      <c r="B1168" s="110" t="s">
        <v>2785</v>
      </c>
      <c r="C1168" s="33" t="s">
        <v>2783</v>
      </c>
      <c r="D1168" s="228">
        <v>14.7264</v>
      </c>
      <c r="E1168" s="34" t="s">
        <v>2773</v>
      </c>
      <c r="F1168" s="260"/>
      <c r="G1168" s="260"/>
      <c r="H1168" s="260"/>
    </row>
    <row r="1169" spans="1:8" s="52" customFormat="1" ht="31.5">
      <c r="A1169" s="32" t="s">
        <v>2786</v>
      </c>
      <c r="B1169" s="110" t="s">
        <v>2786</v>
      </c>
      <c r="C1169" s="33" t="s">
        <v>2783</v>
      </c>
      <c r="D1169" s="228">
        <v>30.331199999999999</v>
      </c>
      <c r="E1169" s="34" t="s">
        <v>2773</v>
      </c>
      <c r="F1169" s="260"/>
      <c r="G1169" s="260"/>
      <c r="H1169" s="260"/>
    </row>
    <row r="1170" spans="1:8" s="52" customFormat="1" ht="31.5">
      <c r="A1170" s="32" t="s">
        <v>2787</v>
      </c>
      <c r="B1170" s="110" t="s">
        <v>2787</v>
      </c>
      <c r="C1170" s="33" t="s">
        <v>2788</v>
      </c>
      <c r="D1170" s="228">
        <v>32.531999999999996</v>
      </c>
      <c r="E1170" s="34" t="s">
        <v>2773</v>
      </c>
      <c r="F1170" s="260"/>
      <c r="G1170" s="260"/>
      <c r="H1170" s="260"/>
    </row>
    <row r="1171" spans="1:8" s="52" customFormat="1" ht="31.5">
      <c r="A1171" s="32" t="s">
        <v>2789</v>
      </c>
      <c r="B1171" s="110" t="s">
        <v>2789</v>
      </c>
      <c r="C1171" s="33" t="s">
        <v>2790</v>
      </c>
      <c r="D1171" s="228">
        <v>19.616399999999999</v>
      </c>
      <c r="E1171" s="34" t="s">
        <v>2773</v>
      </c>
      <c r="F1171" s="260"/>
      <c r="G1171" s="260"/>
      <c r="H1171" s="260"/>
    </row>
    <row r="1172" spans="1:8" s="52" customFormat="1" ht="31.5">
      <c r="A1172" s="32" t="s">
        <v>2791</v>
      </c>
      <c r="B1172" s="110" t="s">
        <v>2791</v>
      </c>
      <c r="C1172" s="33" t="s">
        <v>2792</v>
      </c>
      <c r="D1172" s="228">
        <v>20.9544</v>
      </c>
      <c r="E1172" s="34" t="s">
        <v>2773</v>
      </c>
      <c r="F1172" s="260"/>
      <c r="G1172" s="260"/>
      <c r="H1172" s="260"/>
    </row>
    <row r="1173" spans="1:8" s="52" customFormat="1" ht="31.5">
      <c r="A1173" s="32" t="s">
        <v>2793</v>
      </c>
      <c r="B1173" s="110" t="s">
        <v>2793</v>
      </c>
      <c r="C1173" s="33" t="s">
        <v>2794</v>
      </c>
      <c r="D1173" s="228">
        <v>15.324</v>
      </c>
      <c r="E1173" s="34" t="s">
        <v>2773</v>
      </c>
      <c r="F1173" s="260"/>
      <c r="G1173" s="260"/>
      <c r="H1173" s="260"/>
    </row>
    <row r="1174" spans="1:8" s="52" customFormat="1" ht="31.5">
      <c r="A1174" s="32" t="s">
        <v>2795</v>
      </c>
      <c r="B1174" s="110" t="s">
        <v>2795</v>
      </c>
      <c r="C1174" s="33" t="s">
        <v>2796</v>
      </c>
      <c r="D1174" s="228">
        <v>16.478400000000001</v>
      </c>
      <c r="E1174" s="34" t="s">
        <v>2773</v>
      </c>
      <c r="F1174" s="260"/>
      <c r="G1174" s="260"/>
      <c r="H1174" s="260"/>
    </row>
    <row r="1175" spans="1:8" s="52" customFormat="1" ht="31.5">
      <c r="A1175" s="32" t="s">
        <v>2797</v>
      </c>
      <c r="B1175" s="110" t="s">
        <v>2797</v>
      </c>
      <c r="C1175" s="33" t="s">
        <v>2798</v>
      </c>
      <c r="D1175" s="228">
        <v>14.7264</v>
      </c>
      <c r="E1175" s="34" t="s">
        <v>2773</v>
      </c>
      <c r="F1175" s="260"/>
      <c r="G1175" s="260"/>
      <c r="H1175" s="260"/>
    </row>
    <row r="1176" spans="1:8" s="52" customFormat="1" ht="31.5">
      <c r="A1176" s="32" t="s">
        <v>2799</v>
      </c>
      <c r="B1176" s="110" t="s">
        <v>2799</v>
      </c>
      <c r="C1176" s="33" t="s">
        <v>2800</v>
      </c>
      <c r="D1176" s="228">
        <v>54.976799999999997</v>
      </c>
      <c r="E1176" s="34" t="s">
        <v>2773</v>
      </c>
      <c r="F1176" s="260"/>
      <c r="G1176" s="260"/>
      <c r="H1176" s="260"/>
    </row>
    <row r="1177" spans="1:8" s="52" customFormat="1" ht="31.5">
      <c r="A1177" s="32" t="s">
        <v>2801</v>
      </c>
      <c r="B1177" s="110" t="s">
        <v>2801</v>
      </c>
      <c r="C1177" s="33" t="s">
        <v>2800</v>
      </c>
      <c r="D1177" s="228">
        <v>62.913600000000002</v>
      </c>
      <c r="E1177" s="34" t="s">
        <v>2773</v>
      </c>
      <c r="F1177" s="260"/>
      <c r="G1177" s="260"/>
      <c r="H1177" s="260"/>
    </row>
    <row r="1178" spans="1:8" s="52" customFormat="1" ht="31.5">
      <c r="A1178" s="32" t="s">
        <v>2802</v>
      </c>
      <c r="B1178" s="110" t="s">
        <v>2802</v>
      </c>
      <c r="C1178" s="33" t="s">
        <v>2570</v>
      </c>
      <c r="D1178" s="228">
        <v>22.925999999999998</v>
      </c>
      <c r="E1178" s="34" t="s">
        <v>2773</v>
      </c>
      <c r="F1178" s="260"/>
      <c r="G1178" s="260"/>
      <c r="H1178" s="260"/>
    </row>
    <row r="1179" spans="1:8" s="52" customFormat="1" ht="31.5">
      <c r="A1179" s="32" t="s">
        <v>2803</v>
      </c>
      <c r="B1179" s="110" t="s">
        <v>2803</v>
      </c>
      <c r="C1179" s="33" t="s">
        <v>2804</v>
      </c>
      <c r="D1179" s="228">
        <v>47.585999999999999</v>
      </c>
      <c r="E1179" s="34" t="s">
        <v>2773</v>
      </c>
      <c r="F1179" s="260"/>
      <c r="G1179" s="260"/>
      <c r="H1179" s="260"/>
    </row>
    <row r="1180" spans="1:8" s="52" customFormat="1" ht="31.5">
      <c r="A1180" s="32" t="s">
        <v>2805</v>
      </c>
      <c r="B1180" s="110" t="s">
        <v>2805</v>
      </c>
      <c r="C1180" s="33" t="s">
        <v>2570</v>
      </c>
      <c r="D1180" s="228">
        <v>7.5515999999999996</v>
      </c>
      <c r="E1180" s="34" t="s">
        <v>2773</v>
      </c>
      <c r="F1180" s="260"/>
      <c r="G1180" s="260"/>
      <c r="H1180" s="260"/>
    </row>
    <row r="1181" spans="1:8" s="52" customFormat="1" ht="31.5">
      <c r="A1181" s="32" t="s">
        <v>2806</v>
      </c>
      <c r="B1181" s="110" t="s">
        <v>2806</v>
      </c>
      <c r="C1181" s="33" t="s">
        <v>2570</v>
      </c>
      <c r="D1181" s="228">
        <v>14.3508</v>
      </c>
      <c r="E1181" s="34" t="s">
        <v>2773</v>
      </c>
      <c r="F1181" s="260"/>
      <c r="G1181" s="260"/>
      <c r="H1181" s="260"/>
    </row>
    <row r="1182" spans="1:8" s="52" customFormat="1" ht="31.5">
      <c r="A1182" s="32" t="s">
        <v>2807</v>
      </c>
      <c r="B1182" s="110" t="s">
        <v>2807</v>
      </c>
      <c r="C1182" s="33" t="s">
        <v>2808</v>
      </c>
      <c r="D1182" s="228">
        <v>22.8552</v>
      </c>
      <c r="E1182" s="34" t="s">
        <v>2773</v>
      </c>
      <c r="F1182" s="260"/>
      <c r="G1182" s="260"/>
      <c r="H1182" s="260"/>
    </row>
    <row r="1183" spans="1:8" s="52" customFormat="1" ht="31.5">
      <c r="A1183" s="32" t="s">
        <v>2809</v>
      </c>
      <c r="B1183" s="110" t="s">
        <v>2809</v>
      </c>
      <c r="C1183" s="33" t="s">
        <v>2810</v>
      </c>
      <c r="D1183" s="228">
        <v>11.0412</v>
      </c>
      <c r="E1183" s="34" t="s">
        <v>2773</v>
      </c>
      <c r="F1183" s="260"/>
      <c r="G1183" s="260"/>
      <c r="H1183" s="260"/>
    </row>
    <row r="1184" spans="1:8" s="52" customFormat="1" ht="31.5">
      <c r="A1184" s="32" t="s">
        <v>2811</v>
      </c>
      <c r="B1184" s="110" t="s">
        <v>2811</v>
      </c>
      <c r="C1184" s="33" t="s">
        <v>2812</v>
      </c>
      <c r="D1184" s="228">
        <v>23.704799999999999</v>
      </c>
      <c r="E1184" s="34" t="s">
        <v>2773</v>
      </c>
      <c r="F1184" s="260"/>
      <c r="G1184" s="260"/>
      <c r="H1184" s="260"/>
    </row>
    <row r="1185" spans="1:8" s="52" customFormat="1" ht="31.5">
      <c r="A1185" s="32" t="s">
        <v>2813</v>
      </c>
      <c r="B1185" s="110" t="s">
        <v>2813</v>
      </c>
      <c r="C1185" s="33" t="s">
        <v>2812</v>
      </c>
      <c r="D1185" s="228">
        <v>23.119199999999999</v>
      </c>
      <c r="E1185" s="34" t="s">
        <v>2773</v>
      </c>
      <c r="F1185" s="260"/>
      <c r="G1185" s="260"/>
      <c r="H1185" s="260"/>
    </row>
    <row r="1186" spans="1:8" s="52" customFormat="1" ht="31.5">
      <c r="A1186" s="32" t="s">
        <v>2814</v>
      </c>
      <c r="B1186" s="110" t="s">
        <v>2814</v>
      </c>
      <c r="C1186" s="33" t="s">
        <v>2812</v>
      </c>
      <c r="D1186" s="228">
        <v>46.866</v>
      </c>
      <c r="E1186" s="34" t="s">
        <v>2773</v>
      </c>
      <c r="F1186" s="260"/>
      <c r="G1186" s="260"/>
      <c r="H1186" s="260"/>
    </row>
    <row r="1187" spans="1:8" s="52" customFormat="1" ht="31.5">
      <c r="A1187" s="32" t="s">
        <v>2815</v>
      </c>
      <c r="B1187" s="110" t="s">
        <v>2815</v>
      </c>
      <c r="C1187" s="33" t="s">
        <v>2810</v>
      </c>
      <c r="D1187" s="228">
        <v>23.7468</v>
      </c>
      <c r="E1187" s="34" t="s">
        <v>2773</v>
      </c>
      <c r="F1187" s="260"/>
      <c r="G1187" s="260"/>
      <c r="H1187" s="260"/>
    </row>
    <row r="1188" spans="1:8" s="52" customFormat="1" ht="31.5">
      <c r="A1188" s="32" t="s">
        <v>2816</v>
      </c>
      <c r="B1188" s="110" t="s">
        <v>2816</v>
      </c>
      <c r="C1188" s="33" t="s">
        <v>2810</v>
      </c>
      <c r="D1188" s="228">
        <v>16.418399999999998</v>
      </c>
      <c r="E1188" s="34" t="s">
        <v>2773</v>
      </c>
      <c r="F1188" s="260"/>
      <c r="G1188" s="260"/>
      <c r="H1188" s="260"/>
    </row>
    <row r="1189" spans="1:8" s="52" customFormat="1" ht="31.5">
      <c r="A1189" s="32" t="s">
        <v>2817</v>
      </c>
      <c r="B1189" s="110" t="s">
        <v>2817</v>
      </c>
      <c r="C1189" s="33" t="s">
        <v>2810</v>
      </c>
      <c r="D1189" s="228">
        <v>63.712800000000001</v>
      </c>
      <c r="E1189" s="34" t="s">
        <v>2773</v>
      </c>
      <c r="F1189" s="260"/>
      <c r="G1189" s="260"/>
      <c r="H1189" s="260"/>
    </row>
    <row r="1190" spans="1:8" s="52" customFormat="1" ht="31.5">
      <c r="A1190" s="32" t="s">
        <v>2818</v>
      </c>
      <c r="B1190" s="110" t="s">
        <v>2818</v>
      </c>
      <c r="C1190" s="33" t="s">
        <v>2819</v>
      </c>
      <c r="D1190" s="228">
        <v>47.293199999999999</v>
      </c>
      <c r="E1190" s="34" t="s">
        <v>2773</v>
      </c>
      <c r="F1190" s="260"/>
      <c r="G1190" s="260"/>
      <c r="H1190" s="260"/>
    </row>
    <row r="1191" spans="1:8" s="52" customFormat="1" ht="31.5">
      <c r="A1191" s="32" t="s">
        <v>2820</v>
      </c>
      <c r="B1191" s="110" t="s">
        <v>2820</v>
      </c>
      <c r="C1191" s="33" t="s">
        <v>2821</v>
      </c>
      <c r="D1191" s="228">
        <v>14.773199999999999</v>
      </c>
      <c r="E1191" s="34" t="s">
        <v>2773</v>
      </c>
      <c r="F1191" s="260"/>
      <c r="G1191" s="260"/>
      <c r="H1191" s="260"/>
    </row>
    <row r="1192" spans="1:8" s="52" customFormat="1" ht="31.5">
      <c r="A1192" s="32" t="s">
        <v>2822</v>
      </c>
      <c r="B1192" s="110" t="s">
        <v>2822</v>
      </c>
      <c r="C1192" s="33" t="s">
        <v>2819</v>
      </c>
      <c r="D1192" s="228">
        <v>8.0340000000000007</v>
      </c>
      <c r="E1192" s="34" t="s">
        <v>2773</v>
      </c>
      <c r="F1192" s="260"/>
      <c r="G1192" s="260"/>
      <c r="H1192" s="260"/>
    </row>
    <row r="1193" spans="1:8" s="52" customFormat="1" ht="31.5">
      <c r="A1193" s="32" t="s">
        <v>2823</v>
      </c>
      <c r="B1193" s="110" t="s">
        <v>2823</v>
      </c>
      <c r="C1193" s="33" t="s">
        <v>2819</v>
      </c>
      <c r="D1193" s="228">
        <v>31.300799999999999</v>
      </c>
      <c r="E1193" s="34" t="s">
        <v>2773</v>
      </c>
      <c r="F1193" s="260"/>
      <c r="G1193" s="260"/>
      <c r="H1193" s="260"/>
    </row>
    <row r="1194" spans="1:8" s="52" customFormat="1" ht="31.5">
      <c r="A1194" s="32" t="s">
        <v>2824</v>
      </c>
      <c r="B1194" s="110" t="s">
        <v>2824</v>
      </c>
      <c r="C1194" s="33" t="s">
        <v>2810</v>
      </c>
      <c r="D1194" s="228">
        <v>33.851999999999997</v>
      </c>
      <c r="E1194" s="34" t="s">
        <v>2773</v>
      </c>
      <c r="F1194" s="260"/>
      <c r="G1194" s="260"/>
      <c r="H1194" s="260"/>
    </row>
    <row r="1195" spans="1:8" s="52" customFormat="1" ht="31.5">
      <c r="A1195" s="32" t="s">
        <v>2825</v>
      </c>
      <c r="B1195" s="110" t="s">
        <v>2825</v>
      </c>
      <c r="C1195" s="33" t="s">
        <v>2810</v>
      </c>
      <c r="D1195" s="228">
        <v>35.067599999999999</v>
      </c>
      <c r="E1195" s="34" t="s">
        <v>2773</v>
      </c>
      <c r="F1195" s="260"/>
      <c r="G1195" s="260"/>
      <c r="H1195" s="260"/>
    </row>
    <row r="1196" spans="1:8" s="52" customFormat="1" ht="31.5">
      <c r="A1196" s="32" t="s">
        <v>2826</v>
      </c>
      <c r="B1196" s="110" t="s">
        <v>2826</v>
      </c>
      <c r="C1196" s="33" t="s">
        <v>2810</v>
      </c>
      <c r="D1196" s="228">
        <v>24.192</v>
      </c>
      <c r="E1196" s="34" t="s">
        <v>2773</v>
      </c>
      <c r="F1196" s="260"/>
      <c r="G1196" s="260"/>
      <c r="H1196" s="260"/>
    </row>
    <row r="1197" spans="1:8" s="52" customFormat="1" ht="31.5">
      <c r="A1197" s="32" t="s">
        <v>2827</v>
      </c>
      <c r="B1197" s="110" t="s">
        <v>2827</v>
      </c>
      <c r="C1197" s="33" t="s">
        <v>2810</v>
      </c>
      <c r="D1197" s="228">
        <v>24.3492</v>
      </c>
      <c r="E1197" s="34" t="s">
        <v>2773</v>
      </c>
      <c r="F1197" s="260"/>
      <c r="G1197" s="260"/>
      <c r="H1197" s="260"/>
    </row>
    <row r="1198" spans="1:8" s="52" customFormat="1" ht="31.5">
      <c r="A1198" s="32" t="s">
        <v>2828</v>
      </c>
      <c r="B1198" s="110" t="s">
        <v>2828</v>
      </c>
      <c r="C1198" s="33" t="s">
        <v>2810</v>
      </c>
      <c r="D1198" s="228">
        <v>23.812799999999999</v>
      </c>
      <c r="E1198" s="34" t="s">
        <v>2773</v>
      </c>
      <c r="F1198" s="260"/>
      <c r="G1198" s="260"/>
      <c r="H1198" s="260"/>
    </row>
    <row r="1199" spans="1:8" s="52" customFormat="1" ht="31.5">
      <c r="A1199" s="32" t="s">
        <v>2829</v>
      </c>
      <c r="B1199" s="110" t="s">
        <v>2829</v>
      </c>
      <c r="C1199" s="33" t="s">
        <v>2810</v>
      </c>
      <c r="D1199" s="228">
        <v>49.5</v>
      </c>
      <c r="E1199" s="34" t="s">
        <v>2773</v>
      </c>
      <c r="F1199" s="260"/>
      <c r="G1199" s="260"/>
      <c r="H1199" s="260"/>
    </row>
    <row r="1200" spans="1:8" s="52" customFormat="1" ht="31.5">
      <c r="A1200" s="32" t="s">
        <v>2830</v>
      </c>
      <c r="B1200" s="110" t="s">
        <v>2830</v>
      </c>
      <c r="C1200" s="33" t="s">
        <v>2821</v>
      </c>
      <c r="D1200" s="228">
        <v>29.451599999999999</v>
      </c>
      <c r="E1200" s="34" t="s">
        <v>2773</v>
      </c>
      <c r="F1200" s="260"/>
      <c r="G1200" s="260"/>
      <c r="H1200" s="260"/>
    </row>
    <row r="1201" spans="1:8" s="52" customFormat="1" ht="31.5">
      <c r="A1201" s="32" t="s">
        <v>2831</v>
      </c>
      <c r="B1201" s="110" t="s">
        <v>2831</v>
      </c>
      <c r="C1201" s="33" t="s">
        <v>2819</v>
      </c>
      <c r="D1201" s="228">
        <v>14.988</v>
      </c>
      <c r="E1201" s="34" t="s">
        <v>2773</v>
      </c>
      <c r="F1201" s="260"/>
      <c r="G1201" s="260"/>
      <c r="H1201" s="260"/>
    </row>
    <row r="1202" spans="1:8" s="52" customFormat="1" ht="31.5">
      <c r="A1202" s="32" t="s">
        <v>2832</v>
      </c>
      <c r="B1202" s="110" t="s">
        <v>2832</v>
      </c>
      <c r="C1202" s="33" t="s">
        <v>2821</v>
      </c>
      <c r="D1202" s="228">
        <v>14.7264</v>
      </c>
      <c r="E1202" s="34" t="s">
        <v>2773</v>
      </c>
      <c r="F1202" s="260"/>
      <c r="G1202" s="260"/>
      <c r="H1202" s="260"/>
    </row>
    <row r="1203" spans="1:8" s="52" customFormat="1" ht="31.5">
      <c r="A1203" s="32" t="s">
        <v>2833</v>
      </c>
      <c r="B1203" s="110" t="s">
        <v>2833</v>
      </c>
      <c r="C1203" s="33" t="s">
        <v>2821</v>
      </c>
      <c r="D1203" s="228">
        <v>14.852399999999999</v>
      </c>
      <c r="E1203" s="34" t="s">
        <v>2773</v>
      </c>
      <c r="F1203" s="260"/>
      <c r="G1203" s="260"/>
      <c r="H1203" s="260"/>
    </row>
    <row r="1204" spans="1:8" s="52" customFormat="1" ht="31.5">
      <c r="A1204" s="32" t="s">
        <v>2834</v>
      </c>
      <c r="B1204" s="110" t="s">
        <v>2834</v>
      </c>
      <c r="C1204" s="33" t="s">
        <v>2821</v>
      </c>
      <c r="D1204" s="228">
        <v>14.846399999999999</v>
      </c>
      <c r="E1204" s="34" t="s">
        <v>2773</v>
      </c>
      <c r="F1204" s="260"/>
      <c r="G1204" s="260"/>
      <c r="H1204" s="260"/>
    </row>
    <row r="1205" spans="1:8" s="52" customFormat="1" ht="31.5">
      <c r="A1205" s="32" t="s">
        <v>2835</v>
      </c>
      <c r="B1205" s="110" t="s">
        <v>2835</v>
      </c>
      <c r="C1205" s="33" t="s">
        <v>2821</v>
      </c>
      <c r="D1205" s="228">
        <v>14.7264</v>
      </c>
      <c r="E1205" s="34" t="s">
        <v>2773</v>
      </c>
      <c r="F1205" s="260"/>
      <c r="G1205" s="260"/>
      <c r="H1205" s="260"/>
    </row>
    <row r="1206" spans="1:8" s="52" customFormat="1" ht="31.5">
      <c r="A1206" s="32" t="s">
        <v>2836</v>
      </c>
      <c r="B1206" s="110" t="s">
        <v>2836</v>
      </c>
      <c r="C1206" s="33" t="s">
        <v>2837</v>
      </c>
      <c r="D1206" s="228">
        <v>24.139199999999999</v>
      </c>
      <c r="E1206" s="34" t="s">
        <v>2838</v>
      </c>
      <c r="F1206" s="260"/>
      <c r="G1206" s="260"/>
      <c r="H1206" s="260"/>
    </row>
    <row r="1207" spans="1:8" s="52" customFormat="1" ht="31.5">
      <c r="A1207" s="32" t="s">
        <v>2839</v>
      </c>
      <c r="B1207" s="110" t="s">
        <v>2839</v>
      </c>
      <c r="C1207" s="33" t="s">
        <v>2840</v>
      </c>
      <c r="D1207" s="228">
        <v>58.294750000000001</v>
      </c>
      <c r="E1207" s="34" t="s">
        <v>2841</v>
      </c>
      <c r="F1207" s="260"/>
      <c r="G1207" s="260"/>
      <c r="H1207" s="260"/>
    </row>
    <row r="1208" spans="1:8" s="52" customFormat="1">
      <c r="A1208" s="32" t="s">
        <v>2842</v>
      </c>
      <c r="B1208" s="110" t="s">
        <v>2842</v>
      </c>
      <c r="C1208" s="33" t="s">
        <v>2588</v>
      </c>
      <c r="D1208" s="228">
        <v>7.4147999999999996</v>
      </c>
      <c r="E1208" s="34" t="s">
        <v>2843</v>
      </c>
      <c r="F1208" s="260"/>
      <c r="G1208" s="260"/>
      <c r="H1208" s="260"/>
    </row>
    <row r="1209" spans="1:8" s="52" customFormat="1">
      <c r="A1209" s="32" t="s">
        <v>2844</v>
      </c>
      <c r="B1209" s="110" t="s">
        <v>2844</v>
      </c>
      <c r="C1209" s="33" t="s">
        <v>2398</v>
      </c>
      <c r="D1209" s="228">
        <v>10.795199999999999</v>
      </c>
      <c r="E1209" s="34" t="s">
        <v>2843</v>
      </c>
      <c r="F1209" s="260"/>
      <c r="G1209" s="260"/>
      <c r="H1209" s="260"/>
    </row>
    <row r="1210" spans="1:8" s="52" customFormat="1">
      <c r="A1210" s="32" t="s">
        <v>2845</v>
      </c>
      <c r="B1210" s="110" t="s">
        <v>2845</v>
      </c>
      <c r="C1210" s="33" t="s">
        <v>2398</v>
      </c>
      <c r="D1210" s="228">
        <v>13.300800000000001</v>
      </c>
      <c r="E1210" s="34" t="s">
        <v>2843</v>
      </c>
      <c r="F1210" s="260"/>
      <c r="G1210" s="260"/>
      <c r="H1210" s="260"/>
    </row>
    <row r="1211" spans="1:8" s="52" customFormat="1">
      <c r="A1211" s="32" t="s">
        <v>2846</v>
      </c>
      <c r="B1211" s="110" t="s">
        <v>2846</v>
      </c>
      <c r="C1211" s="33" t="s">
        <v>2398</v>
      </c>
      <c r="D1211" s="228">
        <v>9.3564000000000007</v>
      </c>
      <c r="E1211" s="34" t="s">
        <v>2843</v>
      </c>
      <c r="F1211" s="260"/>
      <c r="G1211" s="260"/>
      <c r="H1211" s="260"/>
    </row>
    <row r="1212" spans="1:8" s="52" customFormat="1">
      <c r="A1212" s="32" t="s">
        <v>2847</v>
      </c>
      <c r="B1212" s="110" t="s">
        <v>2847</v>
      </c>
      <c r="C1212" s="33" t="s">
        <v>2398</v>
      </c>
      <c r="D1212" s="228">
        <v>11.5524</v>
      </c>
      <c r="E1212" s="34" t="s">
        <v>2843</v>
      </c>
      <c r="F1212" s="260"/>
      <c r="G1212" s="260"/>
      <c r="H1212" s="260"/>
    </row>
    <row r="1213" spans="1:8" s="52" customFormat="1">
      <c r="A1213" s="32" t="s">
        <v>2848</v>
      </c>
      <c r="B1213" s="110" t="s">
        <v>2848</v>
      </c>
      <c r="C1213" s="33" t="s">
        <v>2398</v>
      </c>
      <c r="D1213" s="228">
        <v>8.5451999999999995</v>
      </c>
      <c r="E1213" s="34" t="s">
        <v>2843</v>
      </c>
      <c r="F1213" s="260"/>
      <c r="G1213" s="260"/>
      <c r="H1213" s="260"/>
    </row>
    <row r="1214" spans="1:8" s="52" customFormat="1">
      <c r="A1214" s="32" t="s">
        <v>2849</v>
      </c>
      <c r="B1214" s="110" t="s">
        <v>2849</v>
      </c>
      <c r="C1214" s="33" t="s">
        <v>2398</v>
      </c>
      <c r="D1214" s="228">
        <v>15.0108</v>
      </c>
      <c r="E1214" s="34" t="s">
        <v>2843</v>
      </c>
      <c r="F1214" s="260"/>
      <c r="G1214" s="260"/>
      <c r="H1214" s="260"/>
    </row>
    <row r="1215" spans="1:8" s="52" customFormat="1">
      <c r="A1215" s="32" t="s">
        <v>2850</v>
      </c>
      <c r="B1215" s="110" t="s">
        <v>2850</v>
      </c>
      <c r="C1215" s="33" t="s">
        <v>2398</v>
      </c>
      <c r="D1215" s="228">
        <v>11.666399999999999</v>
      </c>
      <c r="E1215" s="34" t="s">
        <v>2843</v>
      </c>
      <c r="F1215" s="260"/>
      <c r="G1215" s="260"/>
      <c r="H1215" s="260"/>
    </row>
    <row r="1216" spans="1:8" s="52" customFormat="1">
      <c r="A1216" s="32" t="s">
        <v>2851</v>
      </c>
      <c r="B1216" s="110" t="s">
        <v>2851</v>
      </c>
      <c r="C1216" s="33" t="s">
        <v>2398</v>
      </c>
      <c r="D1216" s="228">
        <v>6.0251999999999999</v>
      </c>
      <c r="E1216" s="34" t="s">
        <v>2843</v>
      </c>
      <c r="F1216" s="260"/>
      <c r="G1216" s="260"/>
      <c r="H1216" s="260"/>
    </row>
    <row r="1217" spans="1:8" s="52" customFormat="1">
      <c r="A1217" s="32" t="s">
        <v>2852</v>
      </c>
      <c r="B1217" s="110" t="s">
        <v>2852</v>
      </c>
      <c r="C1217" s="33" t="s">
        <v>2398</v>
      </c>
      <c r="D1217" s="228">
        <v>8.3927999999999994</v>
      </c>
      <c r="E1217" s="34" t="s">
        <v>2843</v>
      </c>
      <c r="F1217" s="260"/>
      <c r="G1217" s="260"/>
      <c r="H1217" s="260"/>
    </row>
    <row r="1218" spans="1:8" s="52" customFormat="1">
      <c r="A1218" s="32" t="s">
        <v>2853</v>
      </c>
      <c r="B1218" s="110" t="s">
        <v>2853</v>
      </c>
      <c r="C1218" s="33" t="s">
        <v>2398</v>
      </c>
      <c r="D1218" s="228">
        <v>17.935199999999998</v>
      </c>
      <c r="E1218" s="34" t="s">
        <v>2843</v>
      </c>
      <c r="F1218" s="260"/>
      <c r="G1218" s="260"/>
      <c r="H1218" s="260"/>
    </row>
    <row r="1219" spans="1:8" s="52" customFormat="1">
      <c r="A1219" s="32" t="s">
        <v>2854</v>
      </c>
      <c r="B1219" s="110" t="s">
        <v>2854</v>
      </c>
      <c r="C1219" s="33" t="s">
        <v>2398</v>
      </c>
      <c r="D1219" s="228">
        <v>17.895600000000002</v>
      </c>
      <c r="E1219" s="34" t="s">
        <v>2843</v>
      </c>
      <c r="F1219" s="260"/>
      <c r="G1219" s="260"/>
      <c r="H1219" s="260"/>
    </row>
    <row r="1220" spans="1:8" s="52" customFormat="1">
      <c r="A1220" s="32" t="s">
        <v>2855</v>
      </c>
      <c r="B1220" s="110" t="s">
        <v>2855</v>
      </c>
      <c r="C1220" s="33" t="s">
        <v>2398</v>
      </c>
      <c r="D1220" s="228">
        <v>44.183999999999997</v>
      </c>
      <c r="E1220" s="34" t="s">
        <v>2843</v>
      </c>
      <c r="F1220" s="260"/>
      <c r="G1220" s="260"/>
      <c r="H1220" s="260"/>
    </row>
    <row r="1221" spans="1:8" s="52" customFormat="1">
      <c r="A1221" s="32" t="s">
        <v>2856</v>
      </c>
      <c r="B1221" s="110" t="s">
        <v>2856</v>
      </c>
      <c r="C1221" s="33" t="s">
        <v>2398</v>
      </c>
      <c r="D1221" s="228">
        <v>17.7456</v>
      </c>
      <c r="E1221" s="34" t="s">
        <v>2843</v>
      </c>
      <c r="F1221" s="260"/>
      <c r="G1221" s="260"/>
      <c r="H1221" s="260"/>
    </row>
    <row r="1222" spans="1:8" s="52" customFormat="1">
      <c r="A1222" s="32" t="s">
        <v>2857</v>
      </c>
      <c r="B1222" s="110" t="s">
        <v>2857</v>
      </c>
      <c r="C1222" s="33" t="s">
        <v>2398</v>
      </c>
      <c r="D1222" s="228">
        <v>17.5716</v>
      </c>
      <c r="E1222" s="34" t="s">
        <v>2843</v>
      </c>
      <c r="F1222" s="260"/>
      <c r="G1222" s="260"/>
      <c r="H1222" s="260"/>
    </row>
    <row r="1223" spans="1:8" s="52" customFormat="1">
      <c r="A1223" s="32" t="s">
        <v>2858</v>
      </c>
      <c r="B1223" s="110" t="s">
        <v>2858</v>
      </c>
      <c r="C1223" s="33" t="s">
        <v>2398</v>
      </c>
      <c r="D1223" s="228">
        <v>23.011199999999999</v>
      </c>
      <c r="E1223" s="34" t="s">
        <v>2843</v>
      </c>
      <c r="F1223" s="260"/>
      <c r="G1223" s="260"/>
      <c r="H1223" s="260"/>
    </row>
    <row r="1224" spans="1:8" s="52" customFormat="1">
      <c r="A1224" s="32" t="s">
        <v>2859</v>
      </c>
      <c r="B1224" s="110" t="s">
        <v>2859</v>
      </c>
      <c r="C1224" s="33" t="s">
        <v>2398</v>
      </c>
      <c r="D1224" s="228">
        <v>3.0084</v>
      </c>
      <c r="E1224" s="34" t="s">
        <v>2843</v>
      </c>
      <c r="F1224" s="260"/>
      <c r="G1224" s="260"/>
      <c r="H1224" s="260"/>
    </row>
    <row r="1225" spans="1:8" s="52" customFormat="1">
      <c r="A1225" s="32" t="s">
        <v>2860</v>
      </c>
      <c r="B1225" s="110" t="s">
        <v>2860</v>
      </c>
      <c r="C1225" s="33" t="s">
        <v>2398</v>
      </c>
      <c r="D1225" s="228">
        <v>12.5928</v>
      </c>
      <c r="E1225" s="34" t="s">
        <v>2843</v>
      </c>
      <c r="F1225" s="260"/>
      <c r="G1225" s="260"/>
      <c r="H1225" s="260"/>
    </row>
    <row r="1226" spans="1:8" s="52" customFormat="1">
      <c r="A1226" s="32" t="s">
        <v>2861</v>
      </c>
      <c r="B1226" s="110" t="s">
        <v>2861</v>
      </c>
      <c r="C1226" s="33" t="s">
        <v>2398</v>
      </c>
      <c r="D1226" s="228">
        <v>12.074400000000001</v>
      </c>
      <c r="E1226" s="34" t="s">
        <v>2843</v>
      </c>
      <c r="F1226" s="260"/>
      <c r="G1226" s="260"/>
      <c r="H1226" s="260"/>
    </row>
    <row r="1227" spans="1:8" s="52" customFormat="1">
      <c r="A1227" s="32" t="s">
        <v>2862</v>
      </c>
      <c r="B1227" s="110" t="s">
        <v>2862</v>
      </c>
      <c r="C1227" s="33" t="s">
        <v>2398</v>
      </c>
      <c r="D1227" s="228">
        <v>14.0016</v>
      </c>
      <c r="E1227" s="34" t="s">
        <v>2843</v>
      </c>
      <c r="F1227" s="260"/>
      <c r="G1227" s="260"/>
      <c r="H1227" s="260"/>
    </row>
    <row r="1228" spans="1:8" s="52" customFormat="1" ht="31.5">
      <c r="A1228" s="32" t="s">
        <v>2863</v>
      </c>
      <c r="B1228" s="110" t="s">
        <v>2863</v>
      </c>
      <c r="C1228" s="33" t="s">
        <v>2398</v>
      </c>
      <c r="D1228" s="228">
        <v>7.968</v>
      </c>
      <c r="E1228" s="34" t="s">
        <v>2498</v>
      </c>
      <c r="F1228" s="260"/>
      <c r="G1228" s="260"/>
      <c r="H1228" s="260"/>
    </row>
    <row r="1229" spans="1:8" s="52" customFormat="1" ht="31.5">
      <c r="A1229" s="32" t="s">
        <v>2864</v>
      </c>
      <c r="B1229" s="110" t="s">
        <v>2864</v>
      </c>
      <c r="C1229" s="33" t="s">
        <v>2865</v>
      </c>
      <c r="D1229" s="228">
        <v>114.779</v>
      </c>
      <c r="E1229" s="34" t="s">
        <v>2866</v>
      </c>
      <c r="F1229" s="260"/>
      <c r="G1229" s="260"/>
      <c r="H1229" s="260"/>
    </row>
    <row r="1230" spans="1:8" s="52" customFormat="1" ht="31.5">
      <c r="A1230" s="32" t="s">
        <v>2867</v>
      </c>
      <c r="B1230" s="110" t="s">
        <v>2867</v>
      </c>
      <c r="C1230" s="33" t="s">
        <v>2865</v>
      </c>
      <c r="D1230" s="228">
        <v>116.18288</v>
      </c>
      <c r="E1230" s="34" t="s">
        <v>2866</v>
      </c>
      <c r="F1230" s="260"/>
      <c r="G1230" s="260"/>
      <c r="H1230" s="260"/>
    </row>
    <row r="1231" spans="1:8" s="52" customFormat="1" ht="31.5">
      <c r="A1231" s="32" t="s">
        <v>2868</v>
      </c>
      <c r="B1231" s="110" t="s">
        <v>2868</v>
      </c>
      <c r="C1231" s="33" t="s">
        <v>2865</v>
      </c>
      <c r="D1231" s="228">
        <v>11.563739999999999</v>
      </c>
      <c r="E1231" s="34" t="s">
        <v>2866</v>
      </c>
      <c r="F1231" s="260"/>
      <c r="G1231" s="260"/>
      <c r="H1231" s="260"/>
    </row>
    <row r="1232" spans="1:8" s="52" customFormat="1" ht="31.5">
      <c r="A1232" s="32" t="s">
        <v>2869</v>
      </c>
      <c r="B1232" s="110" t="s">
        <v>2869</v>
      </c>
      <c r="C1232" s="33" t="s">
        <v>2865</v>
      </c>
      <c r="D1232" s="228">
        <v>57.764209999999999</v>
      </c>
      <c r="E1232" s="34" t="s">
        <v>2866</v>
      </c>
      <c r="F1232" s="260"/>
      <c r="G1232" s="260"/>
      <c r="H1232" s="260"/>
    </row>
    <row r="1233" spans="1:8" s="52" customFormat="1" ht="31.5">
      <c r="A1233" s="32" t="s">
        <v>2870</v>
      </c>
      <c r="B1233" s="110" t="s">
        <v>2870</v>
      </c>
      <c r="C1233" s="33" t="s">
        <v>2576</v>
      </c>
      <c r="D1233" s="228">
        <v>148.86739</v>
      </c>
      <c r="E1233" s="34" t="s">
        <v>2866</v>
      </c>
      <c r="F1233" s="260"/>
      <c r="G1233" s="260"/>
      <c r="H1233" s="260"/>
    </row>
    <row r="1234" spans="1:8" s="52" customFormat="1" ht="31.5">
      <c r="A1234" s="32" t="s">
        <v>2871</v>
      </c>
      <c r="B1234" s="110" t="s">
        <v>2871</v>
      </c>
      <c r="C1234" s="33" t="s">
        <v>2872</v>
      </c>
      <c r="D1234" s="228">
        <v>78.606449999999995</v>
      </c>
      <c r="E1234" s="34" t="s">
        <v>2866</v>
      </c>
      <c r="F1234" s="260"/>
      <c r="G1234" s="260"/>
      <c r="H1234" s="260"/>
    </row>
    <row r="1235" spans="1:8" s="52" customFormat="1" ht="31.5">
      <c r="A1235" s="32" t="s">
        <v>2873</v>
      </c>
      <c r="B1235" s="110" t="s">
        <v>2873</v>
      </c>
      <c r="C1235" s="33" t="s">
        <v>2576</v>
      </c>
      <c r="D1235" s="228">
        <v>52.918129999999998</v>
      </c>
      <c r="E1235" s="34" t="s">
        <v>2866</v>
      </c>
      <c r="F1235" s="260"/>
      <c r="G1235" s="260"/>
      <c r="H1235" s="260"/>
    </row>
    <row r="1236" spans="1:8" s="52" customFormat="1" ht="31.5">
      <c r="A1236" s="32" t="s">
        <v>2874</v>
      </c>
      <c r="B1236" s="110" t="s">
        <v>2874</v>
      </c>
      <c r="C1236" s="33" t="s">
        <v>2576</v>
      </c>
      <c r="D1236" s="228">
        <v>11.381769999999999</v>
      </c>
      <c r="E1236" s="34" t="s">
        <v>2866</v>
      </c>
      <c r="F1236" s="260"/>
      <c r="G1236" s="260"/>
      <c r="H1236" s="260"/>
    </row>
    <row r="1237" spans="1:8" s="52" customFormat="1" ht="31.5">
      <c r="A1237" s="32" t="s">
        <v>2875</v>
      </c>
      <c r="B1237" s="110" t="s">
        <v>2875</v>
      </c>
      <c r="C1237" s="33" t="s">
        <v>2576</v>
      </c>
      <c r="D1237" s="228">
        <v>112.54179000000001</v>
      </c>
      <c r="E1237" s="34" t="s">
        <v>2866</v>
      </c>
      <c r="F1237" s="260"/>
      <c r="G1237" s="260"/>
      <c r="H1237" s="260"/>
    </row>
    <row r="1238" spans="1:8" s="52" customFormat="1" ht="31.5">
      <c r="A1238" s="32" t="s">
        <v>2876</v>
      </c>
      <c r="B1238" s="110" t="s">
        <v>2876</v>
      </c>
      <c r="C1238" s="33" t="s">
        <v>2872</v>
      </c>
      <c r="D1238" s="228">
        <v>40.479170000000003</v>
      </c>
      <c r="E1238" s="34" t="s">
        <v>2866</v>
      </c>
      <c r="F1238" s="260"/>
      <c r="G1238" s="260"/>
      <c r="H1238" s="260"/>
    </row>
    <row r="1239" spans="1:8" s="52" customFormat="1" ht="31.5">
      <c r="A1239" s="32" t="s">
        <v>2877</v>
      </c>
      <c r="B1239" s="110" t="s">
        <v>2877</v>
      </c>
      <c r="C1239" s="33" t="s">
        <v>2878</v>
      </c>
      <c r="D1239" s="228">
        <v>28.088519999999999</v>
      </c>
      <c r="E1239" s="34" t="s">
        <v>2866</v>
      </c>
      <c r="F1239" s="260"/>
      <c r="G1239" s="260"/>
      <c r="H1239" s="260"/>
    </row>
    <row r="1240" spans="1:8" s="52" customFormat="1" ht="31.5">
      <c r="A1240" s="32" t="s">
        <v>2879</v>
      </c>
      <c r="B1240" s="110" t="s">
        <v>2879</v>
      </c>
      <c r="C1240" s="33" t="s">
        <v>2880</v>
      </c>
      <c r="D1240" s="228">
        <v>194.50995</v>
      </c>
      <c r="E1240" s="34" t="s">
        <v>2502</v>
      </c>
      <c r="F1240" s="260"/>
      <c r="G1240" s="260"/>
      <c r="H1240" s="260"/>
    </row>
    <row r="1241" spans="1:8" s="52" customFormat="1" ht="31.5">
      <c r="A1241" s="32" t="s">
        <v>2881</v>
      </c>
      <c r="B1241" s="110" t="s">
        <v>2881</v>
      </c>
      <c r="C1241" s="33" t="s">
        <v>2882</v>
      </c>
      <c r="D1241" s="228">
        <v>115.03395999999999</v>
      </c>
      <c r="E1241" s="34" t="s">
        <v>2502</v>
      </c>
      <c r="F1241" s="260"/>
      <c r="G1241" s="260"/>
      <c r="H1241" s="260"/>
    </row>
    <row r="1242" spans="1:8" s="52" customFormat="1" ht="31.5">
      <c r="A1242" s="32" t="s">
        <v>2616</v>
      </c>
      <c r="B1242" s="110" t="s">
        <v>2616</v>
      </c>
      <c r="C1242" s="33" t="s">
        <v>2617</v>
      </c>
      <c r="D1242" s="228">
        <v>15.48</v>
      </c>
      <c r="E1242" s="34" t="s">
        <v>2883</v>
      </c>
      <c r="F1242" s="260"/>
      <c r="G1242" s="260"/>
      <c r="H1242" s="260"/>
    </row>
    <row r="1243" spans="1:8" s="52" customFormat="1" ht="31.5">
      <c r="A1243" s="32" t="s">
        <v>2884</v>
      </c>
      <c r="B1243" s="110" t="s">
        <v>2884</v>
      </c>
      <c r="C1243" s="33" t="s">
        <v>2447</v>
      </c>
      <c r="D1243" s="228">
        <v>30.577999999999999</v>
      </c>
      <c r="E1243" s="34" t="s">
        <v>2883</v>
      </c>
      <c r="F1243" s="260"/>
      <c r="G1243" s="260"/>
      <c r="H1243" s="260"/>
    </row>
    <row r="1244" spans="1:8" s="52" customFormat="1" ht="31.5">
      <c r="A1244" s="32" t="s">
        <v>2885</v>
      </c>
      <c r="B1244" s="110" t="s">
        <v>2885</v>
      </c>
      <c r="C1244" s="33" t="s">
        <v>2886</v>
      </c>
      <c r="D1244" s="228">
        <v>112.4628</v>
      </c>
      <c r="E1244" s="34" t="s">
        <v>2887</v>
      </c>
      <c r="F1244" s="260"/>
      <c r="G1244" s="260"/>
      <c r="H1244" s="260"/>
    </row>
    <row r="1245" spans="1:8" s="52" customFormat="1" ht="31.5">
      <c r="A1245" s="32" t="s">
        <v>2888</v>
      </c>
      <c r="B1245" s="110" t="s">
        <v>2888</v>
      </c>
      <c r="C1245" s="33" t="s">
        <v>2889</v>
      </c>
      <c r="D1245" s="228">
        <v>39.086399999999998</v>
      </c>
      <c r="E1245" s="34" t="s">
        <v>2887</v>
      </c>
      <c r="F1245" s="260"/>
      <c r="G1245" s="260"/>
      <c r="H1245" s="260"/>
    </row>
    <row r="1246" spans="1:8" s="52" customFormat="1" ht="31.5">
      <c r="A1246" s="32" t="s">
        <v>2890</v>
      </c>
      <c r="B1246" s="110" t="s">
        <v>2890</v>
      </c>
      <c r="C1246" s="33" t="s">
        <v>2891</v>
      </c>
      <c r="D1246" s="228">
        <v>9.5879999999999992</v>
      </c>
      <c r="E1246" s="34" t="s">
        <v>2887</v>
      </c>
      <c r="F1246" s="260"/>
      <c r="G1246" s="260"/>
      <c r="H1246" s="260"/>
    </row>
    <row r="1247" spans="1:8" s="52" customFormat="1" ht="31.5">
      <c r="A1247" s="32" t="s">
        <v>2892</v>
      </c>
      <c r="B1247" s="110" t="s">
        <v>2892</v>
      </c>
      <c r="C1247" s="33" t="s">
        <v>2893</v>
      </c>
      <c r="D1247" s="228">
        <v>58.7712</v>
      </c>
      <c r="E1247" s="34" t="s">
        <v>2887</v>
      </c>
      <c r="F1247" s="260"/>
      <c r="G1247" s="260"/>
      <c r="H1247" s="260"/>
    </row>
    <row r="1248" spans="1:8" s="52" customFormat="1" ht="31.5">
      <c r="A1248" s="32" t="s">
        <v>2894</v>
      </c>
      <c r="B1248" s="110" t="s">
        <v>2894</v>
      </c>
      <c r="C1248" s="33" t="s">
        <v>2628</v>
      </c>
      <c r="D1248" s="228">
        <v>27.407440000000001</v>
      </c>
      <c r="E1248" s="34" t="s">
        <v>2887</v>
      </c>
      <c r="F1248" s="260"/>
      <c r="G1248" s="260"/>
      <c r="H1248" s="260"/>
    </row>
    <row r="1249" spans="1:8" s="52" customFormat="1" ht="31.5">
      <c r="A1249" s="32" t="s">
        <v>2895</v>
      </c>
      <c r="B1249" s="110" t="s">
        <v>2895</v>
      </c>
      <c r="C1249" s="33" t="s">
        <v>2628</v>
      </c>
      <c r="D1249" s="228">
        <v>127.24435</v>
      </c>
      <c r="E1249" s="34" t="s">
        <v>2887</v>
      </c>
      <c r="F1249" s="260"/>
      <c r="G1249" s="260"/>
      <c r="H1249" s="260"/>
    </row>
    <row r="1250" spans="1:8" s="52" customFormat="1" ht="31.5">
      <c r="A1250" s="32" t="s">
        <v>2896</v>
      </c>
      <c r="B1250" s="110" t="s">
        <v>2896</v>
      </c>
      <c r="C1250" s="33" t="s">
        <v>2897</v>
      </c>
      <c r="D1250" s="228">
        <v>73.441310000000001</v>
      </c>
      <c r="E1250" s="34" t="s">
        <v>2887</v>
      </c>
      <c r="F1250" s="260"/>
      <c r="G1250" s="260"/>
      <c r="H1250" s="260"/>
    </row>
    <row r="1251" spans="1:8" s="52" customFormat="1" ht="31.5">
      <c r="A1251" s="32" t="s">
        <v>2898</v>
      </c>
      <c r="B1251" s="110" t="s">
        <v>2898</v>
      </c>
      <c r="C1251" s="33" t="s">
        <v>2899</v>
      </c>
      <c r="D1251" s="228">
        <v>147.3768</v>
      </c>
      <c r="E1251" s="34" t="s">
        <v>2900</v>
      </c>
      <c r="F1251" s="260"/>
      <c r="G1251" s="260"/>
      <c r="H1251" s="260"/>
    </row>
    <row r="1252" spans="1:8" s="52" customFormat="1" ht="31.5">
      <c r="A1252" s="32" t="s">
        <v>2901</v>
      </c>
      <c r="B1252" s="110" t="s">
        <v>2901</v>
      </c>
      <c r="C1252" s="33" t="s">
        <v>2902</v>
      </c>
      <c r="D1252" s="228">
        <v>119.69799999999999</v>
      </c>
      <c r="E1252" s="34" t="s">
        <v>2903</v>
      </c>
      <c r="F1252" s="260"/>
      <c r="G1252" s="260"/>
      <c r="H1252" s="260"/>
    </row>
    <row r="1253" spans="1:8" s="52" customFormat="1" ht="31.5">
      <c r="A1253" s="32" t="s">
        <v>2904</v>
      </c>
      <c r="B1253" s="110" t="s">
        <v>2904</v>
      </c>
      <c r="C1253" s="33" t="s">
        <v>2905</v>
      </c>
      <c r="D1253" s="228">
        <v>88.087999999999994</v>
      </c>
      <c r="E1253" s="34" t="s">
        <v>2906</v>
      </c>
      <c r="F1253" s="260"/>
      <c r="G1253" s="260"/>
      <c r="H1253" s="260"/>
    </row>
    <row r="1254" spans="1:8" s="52" customFormat="1">
      <c r="A1254" s="32" t="s">
        <v>2907</v>
      </c>
      <c r="B1254" s="110" t="s">
        <v>2907</v>
      </c>
      <c r="C1254" s="33" t="s">
        <v>2908</v>
      </c>
      <c r="D1254" s="228">
        <v>6.74</v>
      </c>
      <c r="E1254" s="34" t="s">
        <v>2653</v>
      </c>
      <c r="F1254" s="260"/>
      <c r="G1254" s="260"/>
      <c r="H1254" s="260"/>
    </row>
    <row r="1255" spans="1:8" s="52" customFormat="1">
      <c r="A1255" s="32" t="s">
        <v>2909</v>
      </c>
      <c r="B1255" s="110" t="s">
        <v>2909</v>
      </c>
      <c r="C1255" s="33" t="s">
        <v>2910</v>
      </c>
      <c r="D1255" s="228">
        <v>26.73</v>
      </c>
      <c r="E1255" s="34" t="s">
        <v>2653</v>
      </c>
      <c r="F1255" s="260"/>
      <c r="G1255" s="260"/>
      <c r="H1255" s="260"/>
    </row>
    <row r="1256" spans="1:8" s="52" customFormat="1">
      <c r="A1256" s="32" t="s">
        <v>2911</v>
      </c>
      <c r="B1256" s="110" t="s">
        <v>2911</v>
      </c>
      <c r="C1256" s="33" t="s">
        <v>2576</v>
      </c>
      <c r="D1256" s="228">
        <v>110.98560000000001</v>
      </c>
      <c r="E1256" s="34" t="s">
        <v>2653</v>
      </c>
      <c r="F1256" s="260"/>
      <c r="G1256" s="260"/>
      <c r="H1256" s="260"/>
    </row>
    <row r="1257" spans="1:8" s="52" customFormat="1">
      <c r="A1257" s="32" t="s">
        <v>2912</v>
      </c>
      <c r="B1257" s="110" t="s">
        <v>2912</v>
      </c>
      <c r="C1257" s="33" t="s">
        <v>2576</v>
      </c>
      <c r="D1257" s="228">
        <v>150.87039999999999</v>
      </c>
      <c r="E1257" s="34" t="s">
        <v>2653</v>
      </c>
      <c r="F1257" s="260"/>
      <c r="G1257" s="260"/>
      <c r="H1257" s="260"/>
    </row>
    <row r="1258" spans="1:8" s="52" customFormat="1">
      <c r="A1258" s="32" t="s">
        <v>2913</v>
      </c>
      <c r="B1258" s="110" t="s">
        <v>2913</v>
      </c>
      <c r="C1258" s="33" t="s">
        <v>2914</v>
      </c>
      <c r="D1258" s="228">
        <v>136.20240000000001</v>
      </c>
      <c r="E1258" s="34" t="s">
        <v>2653</v>
      </c>
      <c r="F1258" s="260"/>
      <c r="G1258" s="260"/>
      <c r="H1258" s="260"/>
    </row>
    <row r="1259" spans="1:8" s="52" customFormat="1">
      <c r="A1259" s="32" t="s">
        <v>2915</v>
      </c>
      <c r="B1259" s="110" t="s">
        <v>2915</v>
      </c>
      <c r="C1259" s="33" t="s">
        <v>2914</v>
      </c>
      <c r="D1259" s="228">
        <v>107.86199999999999</v>
      </c>
      <c r="E1259" s="34" t="s">
        <v>2653</v>
      </c>
      <c r="F1259" s="260"/>
      <c r="G1259" s="260"/>
      <c r="H1259" s="260"/>
    </row>
    <row r="1260" spans="1:8" s="52" customFormat="1" ht="31.5">
      <c r="A1260" s="32" t="s">
        <v>2916</v>
      </c>
      <c r="B1260" s="110" t="s">
        <v>2916</v>
      </c>
      <c r="C1260" s="33" t="s">
        <v>2914</v>
      </c>
      <c r="D1260" s="228">
        <v>177.67099999999999</v>
      </c>
      <c r="E1260" s="34" t="s">
        <v>2917</v>
      </c>
      <c r="F1260" s="260"/>
      <c r="G1260" s="260"/>
      <c r="H1260" s="260"/>
    </row>
    <row r="1261" spans="1:8" s="52" customFormat="1" ht="31.5">
      <c r="A1261" s="32" t="s">
        <v>2918</v>
      </c>
      <c r="B1261" s="110" t="s">
        <v>2918</v>
      </c>
      <c r="C1261" s="33" t="s">
        <v>2919</v>
      </c>
      <c r="D1261" s="228">
        <v>62.465000000000003</v>
      </c>
      <c r="E1261" s="34" t="s">
        <v>2920</v>
      </c>
      <c r="F1261" s="260"/>
      <c r="G1261" s="260"/>
      <c r="H1261" s="260"/>
    </row>
    <row r="1262" spans="1:8" s="52" customFormat="1" ht="31.5">
      <c r="A1262" s="32" t="s">
        <v>2921</v>
      </c>
      <c r="B1262" s="110" t="s">
        <v>2921</v>
      </c>
      <c r="C1262" s="33" t="s">
        <v>2753</v>
      </c>
      <c r="D1262" s="228">
        <v>125.626</v>
      </c>
      <c r="E1262" s="34" t="s">
        <v>2920</v>
      </c>
      <c r="F1262" s="260"/>
      <c r="G1262" s="260"/>
      <c r="H1262" s="260"/>
    </row>
    <row r="1263" spans="1:8" s="52" customFormat="1" ht="31.5">
      <c r="A1263" s="32" t="s">
        <v>2922</v>
      </c>
      <c r="B1263" s="110" t="s">
        <v>2922</v>
      </c>
      <c r="C1263" s="33" t="s">
        <v>2923</v>
      </c>
      <c r="D1263" s="228">
        <v>172.47239999999999</v>
      </c>
      <c r="E1263" s="34" t="s">
        <v>2924</v>
      </c>
      <c r="F1263" s="260"/>
      <c r="G1263" s="260"/>
      <c r="H1263" s="260"/>
    </row>
    <row r="1264" spans="1:8" s="52" customFormat="1">
      <c r="A1264" s="32" t="s">
        <v>2925</v>
      </c>
      <c r="B1264" s="110" t="s">
        <v>2925</v>
      </c>
      <c r="C1264" s="33" t="s">
        <v>2664</v>
      </c>
      <c r="D1264" s="228">
        <v>53.395919999999997</v>
      </c>
      <c r="E1264" s="34" t="s">
        <v>2926</v>
      </c>
      <c r="F1264" s="260"/>
      <c r="G1264" s="260"/>
      <c r="H1264" s="260"/>
    </row>
    <row r="1265" spans="1:8" s="52" customFormat="1">
      <c r="A1265" s="32" t="s">
        <v>2927</v>
      </c>
      <c r="B1265" s="110" t="s">
        <v>2927</v>
      </c>
      <c r="C1265" s="33" t="s">
        <v>2928</v>
      </c>
      <c r="D1265" s="228">
        <v>124.59048</v>
      </c>
      <c r="E1265" s="34" t="s">
        <v>2926</v>
      </c>
      <c r="F1265" s="260"/>
      <c r="G1265" s="260"/>
      <c r="H1265" s="260"/>
    </row>
    <row r="1266" spans="1:8" s="52" customFormat="1">
      <c r="A1266" s="32" t="s">
        <v>2929</v>
      </c>
      <c r="B1266" s="110" t="s">
        <v>2929</v>
      </c>
      <c r="C1266" s="33" t="s">
        <v>2928</v>
      </c>
      <c r="D1266" s="228">
        <v>137.08799999999999</v>
      </c>
      <c r="E1266" s="34" t="s">
        <v>2926</v>
      </c>
      <c r="F1266" s="260"/>
      <c r="G1266" s="260"/>
      <c r="H1266" s="260"/>
    </row>
    <row r="1267" spans="1:8" s="52" customFormat="1">
      <c r="A1267" s="32" t="s">
        <v>2930</v>
      </c>
      <c r="B1267" s="110" t="s">
        <v>2930</v>
      </c>
      <c r="C1267" s="33" t="s">
        <v>2928</v>
      </c>
      <c r="D1267" s="228">
        <v>136.60883999999999</v>
      </c>
      <c r="E1267" s="34" t="s">
        <v>2926</v>
      </c>
      <c r="F1267" s="260"/>
      <c r="G1267" s="260"/>
      <c r="H1267" s="260"/>
    </row>
    <row r="1268" spans="1:8" s="52" customFormat="1">
      <c r="A1268" s="32" t="s">
        <v>2931</v>
      </c>
      <c r="B1268" s="110" t="s">
        <v>2931</v>
      </c>
      <c r="C1268" s="33" t="s">
        <v>2928</v>
      </c>
      <c r="D1268" s="228">
        <v>93.86748</v>
      </c>
      <c r="E1268" s="34" t="s">
        <v>2926</v>
      </c>
      <c r="F1268" s="260"/>
      <c r="G1268" s="260"/>
      <c r="H1268" s="260"/>
    </row>
    <row r="1269" spans="1:8" s="52" customFormat="1" ht="31.5">
      <c r="A1269" s="32" t="s">
        <v>2932</v>
      </c>
      <c r="B1269" s="110" t="s">
        <v>2932</v>
      </c>
      <c r="C1269" s="33" t="s">
        <v>2928</v>
      </c>
      <c r="D1269" s="228">
        <v>137.15639999999999</v>
      </c>
      <c r="E1269" s="34" t="s">
        <v>2933</v>
      </c>
      <c r="F1269" s="260"/>
      <c r="G1269" s="260"/>
      <c r="H1269" s="260"/>
    </row>
    <row r="1270" spans="1:8" s="52" customFormat="1" ht="31.5">
      <c r="A1270" s="32" t="s">
        <v>2934</v>
      </c>
      <c r="B1270" s="110" t="s">
        <v>2934</v>
      </c>
      <c r="C1270" s="33" t="s">
        <v>2484</v>
      </c>
      <c r="D1270" s="228">
        <v>109.86839999999999</v>
      </c>
      <c r="E1270" s="34" t="s">
        <v>2935</v>
      </c>
      <c r="F1270" s="260"/>
      <c r="G1270" s="260"/>
      <c r="H1270" s="260"/>
    </row>
    <row r="1271" spans="1:8" s="52" customFormat="1">
      <c r="A1271" s="32" t="s">
        <v>2936</v>
      </c>
      <c r="B1271" s="110" t="s">
        <v>2936</v>
      </c>
      <c r="C1271" s="33" t="s">
        <v>2937</v>
      </c>
      <c r="D1271" s="228">
        <v>37.958390000000001</v>
      </c>
      <c r="E1271" s="34" t="s">
        <v>2938</v>
      </c>
      <c r="F1271" s="260"/>
      <c r="G1271" s="260"/>
      <c r="H1271" s="260"/>
    </row>
    <row r="1272" spans="1:8" s="52" customFormat="1" ht="31.5">
      <c r="A1272" s="32" t="s">
        <v>2939</v>
      </c>
      <c r="B1272" s="110" t="s">
        <v>2939</v>
      </c>
      <c r="C1272" s="33" t="s">
        <v>2940</v>
      </c>
      <c r="D1272" s="228">
        <v>195.49382</v>
      </c>
      <c r="E1272" s="34" t="s">
        <v>2941</v>
      </c>
      <c r="F1272" s="260"/>
      <c r="G1272" s="260"/>
      <c r="H1272" s="260"/>
    </row>
    <row r="1273" spans="1:8" s="52" customFormat="1" ht="31.5">
      <c r="A1273" s="32" t="s">
        <v>2942</v>
      </c>
      <c r="B1273" s="110" t="s">
        <v>2942</v>
      </c>
      <c r="C1273" s="33" t="s">
        <v>2940</v>
      </c>
      <c r="D1273" s="228">
        <v>143.58154999999999</v>
      </c>
      <c r="E1273" s="34" t="s">
        <v>2941</v>
      </c>
      <c r="F1273" s="260"/>
      <c r="G1273" s="260"/>
      <c r="H1273" s="260"/>
    </row>
    <row r="1274" spans="1:8" s="52" customFormat="1" ht="31.5">
      <c r="A1274" s="32" t="s">
        <v>2943</v>
      </c>
      <c r="B1274" s="110" t="s">
        <v>2943</v>
      </c>
      <c r="C1274" s="33" t="s">
        <v>2940</v>
      </c>
      <c r="D1274" s="228">
        <v>139.56072</v>
      </c>
      <c r="E1274" s="34" t="s">
        <v>2941</v>
      </c>
      <c r="F1274" s="260"/>
      <c r="G1274" s="260"/>
      <c r="H1274" s="260"/>
    </row>
    <row r="1275" spans="1:8" s="52" customFormat="1" ht="31.5">
      <c r="A1275" s="32" t="s">
        <v>2675</v>
      </c>
      <c r="B1275" s="110" t="s">
        <v>2675</v>
      </c>
      <c r="C1275" s="33" t="s">
        <v>2676</v>
      </c>
      <c r="D1275" s="228">
        <v>68.293000000000006</v>
      </c>
      <c r="E1275" s="34" t="s">
        <v>2944</v>
      </c>
      <c r="F1275" s="260"/>
      <c r="G1275" s="260"/>
      <c r="H1275" s="260"/>
    </row>
    <row r="1276" spans="1:8" s="52" customFormat="1" ht="31.5">
      <c r="A1276" s="32" t="s">
        <v>2945</v>
      </c>
      <c r="B1276" s="110" t="s">
        <v>2945</v>
      </c>
      <c r="C1276" s="33" t="s">
        <v>2946</v>
      </c>
      <c r="D1276" s="228">
        <v>67.722999999999999</v>
      </c>
      <c r="E1276" s="34" t="s">
        <v>2944</v>
      </c>
      <c r="F1276" s="260"/>
      <c r="G1276" s="260"/>
      <c r="H1276" s="260"/>
    </row>
    <row r="1277" spans="1:8" s="52" customFormat="1" ht="31.5">
      <c r="A1277" s="32" t="s">
        <v>2947</v>
      </c>
      <c r="B1277" s="110" t="s">
        <v>2947</v>
      </c>
      <c r="C1277" s="33" t="s">
        <v>2948</v>
      </c>
      <c r="D1277" s="228">
        <v>176.35300000000001</v>
      </c>
      <c r="E1277" s="34" t="s">
        <v>2949</v>
      </c>
      <c r="F1277" s="260"/>
      <c r="G1277" s="260"/>
      <c r="H1277" s="260"/>
    </row>
    <row r="1278" spans="1:8" s="52" customFormat="1" ht="31.5">
      <c r="A1278" s="32" t="s">
        <v>2950</v>
      </c>
      <c r="B1278" s="110" t="s">
        <v>2950</v>
      </c>
      <c r="C1278" s="33" t="s">
        <v>2951</v>
      </c>
      <c r="D1278" s="228">
        <v>16.296289999999999</v>
      </c>
      <c r="E1278" s="34" t="s">
        <v>2949</v>
      </c>
      <c r="F1278" s="260"/>
      <c r="G1278" s="260"/>
      <c r="H1278" s="260"/>
    </row>
    <row r="1279" spans="1:8" s="52" customFormat="1" ht="31.5">
      <c r="A1279" s="32" t="s">
        <v>2952</v>
      </c>
      <c r="B1279" s="110" t="s">
        <v>2952</v>
      </c>
      <c r="C1279" s="33" t="s">
        <v>2953</v>
      </c>
      <c r="D1279" s="228">
        <v>14.15743</v>
      </c>
      <c r="E1279" s="34" t="s">
        <v>2949</v>
      </c>
      <c r="F1279" s="260"/>
      <c r="G1279" s="260"/>
      <c r="H1279" s="260"/>
    </row>
    <row r="1280" spans="1:8" s="52" customFormat="1" ht="31.5">
      <c r="A1280" s="32" t="s">
        <v>2954</v>
      </c>
      <c r="B1280" s="110" t="s">
        <v>2954</v>
      </c>
      <c r="C1280" s="33" t="s">
        <v>2955</v>
      </c>
      <c r="D1280" s="228">
        <v>17.05274</v>
      </c>
      <c r="E1280" s="34" t="s">
        <v>2949</v>
      </c>
      <c r="F1280" s="260"/>
      <c r="G1280" s="260"/>
      <c r="H1280" s="260"/>
    </row>
    <row r="1281" spans="1:8" s="52" customFormat="1" ht="31.5">
      <c r="A1281" s="32" t="s">
        <v>2956</v>
      </c>
      <c r="B1281" s="110" t="s">
        <v>2956</v>
      </c>
      <c r="C1281" s="33" t="s">
        <v>2955</v>
      </c>
      <c r="D1281" s="228">
        <v>137.34064000000001</v>
      </c>
      <c r="E1281" s="34" t="s">
        <v>2949</v>
      </c>
      <c r="F1281" s="260"/>
      <c r="G1281" s="260"/>
      <c r="H1281" s="260"/>
    </row>
    <row r="1282" spans="1:8" s="52" customFormat="1" ht="31.5">
      <c r="A1282" s="32" t="s">
        <v>2957</v>
      </c>
      <c r="B1282" s="110" t="s">
        <v>2957</v>
      </c>
      <c r="C1282" s="33" t="s">
        <v>2958</v>
      </c>
      <c r="D1282" s="228">
        <v>14.12669</v>
      </c>
      <c r="E1282" s="34" t="s">
        <v>2949</v>
      </c>
      <c r="F1282" s="260"/>
      <c r="G1282" s="260"/>
      <c r="H1282" s="260"/>
    </row>
    <row r="1283" spans="1:8" s="52" customFormat="1" ht="31.5">
      <c r="A1283" s="32" t="s">
        <v>2959</v>
      </c>
      <c r="B1283" s="110" t="s">
        <v>2959</v>
      </c>
      <c r="C1283" s="33" t="s">
        <v>2960</v>
      </c>
      <c r="D1283" s="228">
        <v>18.656980000000001</v>
      </c>
      <c r="E1283" s="34" t="s">
        <v>2949</v>
      </c>
      <c r="F1283" s="260"/>
      <c r="G1283" s="260"/>
      <c r="H1283" s="260"/>
    </row>
    <row r="1284" spans="1:8" s="52" customFormat="1" ht="31.5">
      <c r="A1284" s="32" t="s">
        <v>2961</v>
      </c>
      <c r="B1284" s="110" t="s">
        <v>2961</v>
      </c>
      <c r="C1284" s="33" t="s">
        <v>2960</v>
      </c>
      <c r="D1284" s="228">
        <v>36.995519999999999</v>
      </c>
      <c r="E1284" s="34" t="s">
        <v>2949</v>
      </c>
      <c r="F1284" s="260"/>
      <c r="G1284" s="260"/>
      <c r="H1284" s="260"/>
    </row>
    <row r="1285" spans="1:8" s="52" customFormat="1">
      <c r="A1285" s="32" t="s">
        <v>2962</v>
      </c>
      <c r="B1285" s="110" t="s">
        <v>2962</v>
      </c>
      <c r="C1285" s="33" t="s">
        <v>2951</v>
      </c>
      <c r="D1285" s="228">
        <v>17.143979999999999</v>
      </c>
      <c r="E1285" s="34" t="s">
        <v>2963</v>
      </c>
      <c r="F1285" s="260"/>
      <c r="G1285" s="260"/>
      <c r="H1285" s="260"/>
    </row>
    <row r="1286" spans="1:8" s="52" customFormat="1" ht="31.5">
      <c r="A1286" s="32" t="s">
        <v>2964</v>
      </c>
      <c r="B1286" s="110" t="s">
        <v>2964</v>
      </c>
      <c r="C1286" s="33" t="s">
        <v>2965</v>
      </c>
      <c r="D1286" s="228">
        <v>37.677720000000001</v>
      </c>
      <c r="E1286" s="34" t="s">
        <v>2966</v>
      </c>
      <c r="F1286" s="260"/>
      <c r="G1286" s="260"/>
      <c r="H1286" s="260"/>
    </row>
    <row r="1287" spans="1:8" s="52" customFormat="1" ht="31.5">
      <c r="A1287" s="32" t="s">
        <v>2967</v>
      </c>
      <c r="B1287" s="110" t="s">
        <v>2967</v>
      </c>
      <c r="C1287" s="33" t="s">
        <v>2880</v>
      </c>
      <c r="D1287" s="228">
        <v>101.039</v>
      </c>
      <c r="E1287" s="34" t="s">
        <v>2686</v>
      </c>
      <c r="F1287" s="260"/>
      <c r="G1287" s="260"/>
      <c r="H1287" s="260"/>
    </row>
    <row r="1288" spans="1:8" s="52" customFormat="1" ht="31.5">
      <c r="A1288" s="32" t="s">
        <v>2968</v>
      </c>
      <c r="B1288" s="110" t="s">
        <v>2968</v>
      </c>
      <c r="C1288" s="33" t="s">
        <v>2969</v>
      </c>
      <c r="D1288" s="228">
        <v>14.724</v>
      </c>
      <c r="E1288" s="34" t="s">
        <v>2970</v>
      </c>
      <c r="F1288" s="260"/>
      <c r="G1288" s="260"/>
      <c r="H1288" s="260"/>
    </row>
    <row r="1289" spans="1:8" s="52" customFormat="1">
      <c r="A1289" s="32" t="s">
        <v>2971</v>
      </c>
      <c r="B1289" s="110" t="s">
        <v>2971</v>
      </c>
      <c r="C1289" s="33" t="s">
        <v>2972</v>
      </c>
      <c r="D1289" s="228">
        <v>14.725199999999999</v>
      </c>
      <c r="E1289" s="34" t="s">
        <v>2973</v>
      </c>
      <c r="F1289" s="260"/>
      <c r="G1289" s="260"/>
      <c r="H1289" s="260"/>
    </row>
    <row r="1290" spans="1:8" s="52" customFormat="1" ht="31.5">
      <c r="A1290" s="32" t="s">
        <v>2974</v>
      </c>
      <c r="B1290" s="110" t="s">
        <v>2974</v>
      </c>
      <c r="C1290" s="33" t="s">
        <v>2975</v>
      </c>
      <c r="D1290" s="228">
        <v>88.421719999999993</v>
      </c>
      <c r="E1290" s="34" t="s">
        <v>2970</v>
      </c>
      <c r="F1290" s="260"/>
      <c r="G1290" s="260"/>
      <c r="H1290" s="260"/>
    </row>
    <row r="1291" spans="1:8" s="52" customFormat="1" ht="31.5">
      <c r="A1291" s="32" t="s">
        <v>2976</v>
      </c>
      <c r="B1291" s="110" t="s">
        <v>2976</v>
      </c>
      <c r="C1291" s="33" t="s">
        <v>2977</v>
      </c>
      <c r="D1291" s="228">
        <v>134.4948</v>
      </c>
      <c r="E1291" s="34" t="s">
        <v>2978</v>
      </c>
      <c r="F1291" s="260"/>
      <c r="G1291" s="260"/>
      <c r="H1291" s="260"/>
    </row>
    <row r="1292" spans="1:8" s="52" customFormat="1" ht="31.5">
      <c r="A1292" s="32" t="s">
        <v>2979</v>
      </c>
      <c r="B1292" s="110" t="s">
        <v>2979</v>
      </c>
      <c r="C1292" s="33" t="s">
        <v>2980</v>
      </c>
      <c r="D1292" s="228">
        <v>58.924799999999998</v>
      </c>
      <c r="E1292" s="34" t="s">
        <v>2981</v>
      </c>
      <c r="F1292" s="260"/>
      <c r="G1292" s="260"/>
      <c r="H1292" s="260"/>
    </row>
    <row r="1293" spans="1:8" s="52" customFormat="1" ht="31.5">
      <c r="A1293" s="32" t="s">
        <v>2982</v>
      </c>
      <c r="B1293" s="110" t="s">
        <v>2982</v>
      </c>
      <c r="C1293" s="33" t="s">
        <v>2983</v>
      </c>
      <c r="D1293" s="228">
        <v>134.40219999999999</v>
      </c>
      <c r="E1293" s="34" t="s">
        <v>2981</v>
      </c>
      <c r="F1293" s="260"/>
      <c r="G1293" s="260"/>
      <c r="H1293" s="260"/>
    </row>
    <row r="1294" spans="1:8" s="52" customFormat="1" ht="31.5">
      <c r="A1294" s="32" t="s">
        <v>2984</v>
      </c>
      <c r="B1294" s="110" t="s">
        <v>2984</v>
      </c>
      <c r="C1294" s="33" t="s">
        <v>2447</v>
      </c>
      <c r="D1294" s="228">
        <v>199.773</v>
      </c>
      <c r="E1294" s="34" t="s">
        <v>2981</v>
      </c>
      <c r="F1294" s="260"/>
      <c r="G1294" s="260"/>
      <c r="H1294" s="260"/>
    </row>
    <row r="1295" spans="1:8" s="52" customFormat="1">
      <c r="A1295" s="32" t="s">
        <v>2985</v>
      </c>
      <c r="B1295" s="110" t="s">
        <v>2985</v>
      </c>
      <c r="C1295" s="33" t="s">
        <v>2576</v>
      </c>
      <c r="D1295" s="228">
        <v>77.974609999999998</v>
      </c>
      <c r="E1295" s="34" t="s">
        <v>2986</v>
      </c>
      <c r="F1295" s="260"/>
      <c r="G1295" s="260"/>
      <c r="H1295" s="260"/>
    </row>
    <row r="1296" spans="1:8" s="52" customFormat="1">
      <c r="A1296" s="32" t="s">
        <v>2987</v>
      </c>
      <c r="B1296" s="110" t="s">
        <v>2987</v>
      </c>
      <c r="C1296" s="33" t="s">
        <v>2988</v>
      </c>
      <c r="D1296" s="228">
        <v>155.965</v>
      </c>
      <c r="E1296" s="34" t="s">
        <v>2986</v>
      </c>
      <c r="F1296" s="260"/>
      <c r="G1296" s="260"/>
      <c r="H1296" s="260"/>
    </row>
    <row r="1297" spans="1:8" s="52" customFormat="1">
      <c r="A1297" s="32" t="s">
        <v>2989</v>
      </c>
      <c r="B1297" s="110" t="s">
        <v>2989</v>
      </c>
      <c r="C1297" s="33" t="s">
        <v>2576</v>
      </c>
      <c r="D1297" s="228">
        <v>173.93567999999999</v>
      </c>
      <c r="E1297" s="34" t="s">
        <v>2990</v>
      </c>
      <c r="F1297" s="260"/>
      <c r="G1297" s="260"/>
      <c r="H1297" s="260"/>
    </row>
    <row r="1298" spans="1:8" s="52" customFormat="1">
      <c r="A1298" s="32" t="s">
        <v>2991</v>
      </c>
      <c r="B1298" s="110" t="s">
        <v>2991</v>
      </c>
      <c r="C1298" s="33" t="s">
        <v>2992</v>
      </c>
      <c r="D1298" s="228">
        <v>84.947999999999993</v>
      </c>
      <c r="E1298" s="34" t="s">
        <v>2986</v>
      </c>
      <c r="F1298" s="260"/>
      <c r="G1298" s="260"/>
      <c r="H1298" s="260"/>
    </row>
    <row r="1299" spans="1:8" s="52" customFormat="1">
      <c r="A1299" s="32" t="s">
        <v>2993</v>
      </c>
      <c r="B1299" s="110" t="s">
        <v>2993</v>
      </c>
      <c r="C1299" s="33" t="s">
        <v>2992</v>
      </c>
      <c r="D1299" s="228">
        <v>155.965</v>
      </c>
      <c r="E1299" s="34" t="s">
        <v>2994</v>
      </c>
      <c r="F1299" s="260"/>
      <c r="G1299" s="260"/>
      <c r="H1299" s="260"/>
    </row>
    <row r="1300" spans="1:8" s="52" customFormat="1" ht="31.5">
      <c r="A1300" s="32" t="s">
        <v>2995</v>
      </c>
      <c r="B1300" s="110" t="s">
        <v>2995</v>
      </c>
      <c r="C1300" s="33" t="s">
        <v>2996</v>
      </c>
      <c r="D1300" s="228">
        <v>24.591650000000001</v>
      </c>
      <c r="E1300" s="34" t="s">
        <v>2997</v>
      </c>
      <c r="F1300" s="260"/>
      <c r="G1300" s="260"/>
      <c r="H1300" s="260"/>
    </row>
    <row r="1301" spans="1:8" s="52" customFormat="1" ht="31.5">
      <c r="A1301" s="32" t="s">
        <v>2998</v>
      </c>
      <c r="B1301" s="110" t="s">
        <v>2998</v>
      </c>
      <c r="C1301" s="33" t="s">
        <v>2999</v>
      </c>
      <c r="D1301" s="228">
        <v>140</v>
      </c>
      <c r="E1301" s="34" t="s">
        <v>3000</v>
      </c>
      <c r="F1301" s="260"/>
      <c r="G1301" s="260"/>
      <c r="H1301" s="260"/>
    </row>
    <row r="1302" spans="1:8" s="52" customFormat="1">
      <c r="A1302" s="32" t="s">
        <v>3001</v>
      </c>
      <c r="B1302" s="110" t="s">
        <v>3001</v>
      </c>
      <c r="C1302" s="33" t="s">
        <v>3002</v>
      </c>
      <c r="D1302" s="228">
        <v>33.008000000000003</v>
      </c>
      <c r="E1302" s="34" t="s">
        <v>3003</v>
      </c>
      <c r="F1302" s="260"/>
      <c r="G1302" s="260"/>
      <c r="H1302" s="260"/>
    </row>
    <row r="1303" spans="1:8" s="52" customFormat="1" ht="31.5">
      <c r="A1303" s="32" t="s">
        <v>3004</v>
      </c>
      <c r="B1303" s="110" t="s">
        <v>3004</v>
      </c>
      <c r="C1303" s="33" t="s">
        <v>3005</v>
      </c>
      <c r="D1303" s="228">
        <v>58.597000000000001</v>
      </c>
      <c r="E1303" s="34" t="s">
        <v>3006</v>
      </c>
      <c r="F1303" s="260"/>
      <c r="G1303" s="260"/>
      <c r="H1303" s="260"/>
    </row>
    <row r="1304" spans="1:8" s="52" customFormat="1" ht="31.5">
      <c r="A1304" s="32" t="s">
        <v>3007</v>
      </c>
      <c r="B1304" s="110" t="s">
        <v>3007</v>
      </c>
      <c r="C1304" s="33" t="s">
        <v>3005</v>
      </c>
      <c r="D1304" s="228">
        <v>8.9629999999999992</v>
      </c>
      <c r="E1304" s="34" t="s">
        <v>3006</v>
      </c>
      <c r="F1304" s="260"/>
      <c r="G1304" s="260"/>
      <c r="H1304" s="260"/>
    </row>
    <row r="1305" spans="1:8" s="52" customFormat="1" ht="31.5">
      <c r="A1305" s="32" t="s">
        <v>3008</v>
      </c>
      <c r="B1305" s="110" t="s">
        <v>3008</v>
      </c>
      <c r="C1305" s="33" t="s">
        <v>3005</v>
      </c>
      <c r="D1305" s="228">
        <v>75.031000000000006</v>
      </c>
      <c r="E1305" s="34" t="s">
        <v>3006</v>
      </c>
      <c r="F1305" s="260"/>
      <c r="G1305" s="260"/>
      <c r="H1305" s="260"/>
    </row>
    <row r="1306" spans="1:8" s="52" customFormat="1" ht="31.5">
      <c r="A1306" s="32" t="s">
        <v>3009</v>
      </c>
      <c r="B1306" s="110" t="s">
        <v>3009</v>
      </c>
      <c r="C1306" s="33" t="s">
        <v>3005</v>
      </c>
      <c r="D1306" s="228">
        <v>65.817999999999998</v>
      </c>
      <c r="E1306" s="34" t="s">
        <v>3006</v>
      </c>
      <c r="F1306" s="260"/>
      <c r="G1306" s="260"/>
      <c r="H1306" s="260"/>
    </row>
    <row r="1307" spans="1:8" s="52" customFormat="1">
      <c r="A1307" s="32" t="s">
        <v>3010</v>
      </c>
      <c r="B1307" s="110" t="s">
        <v>3010</v>
      </c>
      <c r="C1307" s="33" t="s">
        <v>3011</v>
      </c>
      <c r="D1307" s="228">
        <v>25.192319999999999</v>
      </c>
      <c r="E1307" s="34" t="s">
        <v>3012</v>
      </c>
      <c r="F1307" s="260"/>
      <c r="G1307" s="260"/>
      <c r="H1307" s="260"/>
    </row>
    <row r="1308" spans="1:8" s="52" customFormat="1">
      <c r="A1308" s="32" t="s">
        <v>3013</v>
      </c>
      <c r="B1308" s="110" t="s">
        <v>3013</v>
      </c>
      <c r="C1308" s="33" t="s">
        <v>3014</v>
      </c>
      <c r="D1308" s="228">
        <v>149.8383</v>
      </c>
      <c r="E1308" s="34" t="s">
        <v>3015</v>
      </c>
      <c r="F1308" s="260"/>
      <c r="G1308" s="260"/>
      <c r="H1308" s="260"/>
    </row>
    <row r="1309" spans="1:8" s="52" customFormat="1" ht="31.5">
      <c r="A1309" s="32" t="s">
        <v>3016</v>
      </c>
      <c r="B1309" s="110" t="s">
        <v>3016</v>
      </c>
      <c r="C1309" s="33" t="s">
        <v>3017</v>
      </c>
      <c r="D1309" s="228">
        <v>16.812000000000001</v>
      </c>
      <c r="E1309" s="34" t="s">
        <v>3018</v>
      </c>
      <c r="F1309" s="260"/>
      <c r="G1309" s="260"/>
      <c r="H1309" s="260"/>
    </row>
    <row r="1310" spans="1:8" s="52" customFormat="1" ht="31.5">
      <c r="A1310" s="32" t="s">
        <v>3019</v>
      </c>
      <c r="B1310" s="110" t="s">
        <v>3019</v>
      </c>
      <c r="C1310" s="33" t="s">
        <v>3020</v>
      </c>
      <c r="D1310" s="228">
        <v>3.0960000000000001</v>
      </c>
      <c r="E1310" s="34" t="s">
        <v>3018</v>
      </c>
      <c r="F1310" s="260"/>
      <c r="G1310" s="260"/>
      <c r="H1310" s="260"/>
    </row>
    <row r="1311" spans="1:8" s="52" customFormat="1" ht="31.5">
      <c r="A1311" s="32" t="s">
        <v>3021</v>
      </c>
      <c r="B1311" s="110" t="s">
        <v>3021</v>
      </c>
      <c r="C1311" s="33" t="s">
        <v>3017</v>
      </c>
      <c r="D1311" s="228">
        <v>8.9664000000000001</v>
      </c>
      <c r="E1311" s="34" t="s">
        <v>3018</v>
      </c>
      <c r="F1311" s="260"/>
      <c r="G1311" s="260"/>
      <c r="H1311" s="260"/>
    </row>
    <row r="1312" spans="1:8" s="52" customFormat="1" ht="31.5">
      <c r="A1312" s="32" t="s">
        <v>3022</v>
      </c>
      <c r="B1312" s="110" t="s">
        <v>3022</v>
      </c>
      <c r="C1312" s="33" t="s">
        <v>3017</v>
      </c>
      <c r="D1312" s="228">
        <v>8.9664000000000001</v>
      </c>
      <c r="E1312" s="34" t="s">
        <v>3018</v>
      </c>
      <c r="F1312" s="260"/>
      <c r="G1312" s="260"/>
      <c r="H1312" s="260"/>
    </row>
    <row r="1313" spans="1:8" s="52" customFormat="1" ht="31.5">
      <c r="A1313" s="32" t="s">
        <v>3023</v>
      </c>
      <c r="B1313" s="110" t="s">
        <v>3023</v>
      </c>
      <c r="C1313" s="33" t="s">
        <v>3017</v>
      </c>
      <c r="D1313" s="228">
        <v>8.5175999999999998</v>
      </c>
      <c r="E1313" s="34" t="s">
        <v>3018</v>
      </c>
      <c r="F1313" s="260"/>
      <c r="G1313" s="260"/>
      <c r="H1313" s="260"/>
    </row>
    <row r="1314" spans="1:8" s="52" customFormat="1" ht="31.5">
      <c r="A1314" s="32" t="s">
        <v>3024</v>
      </c>
      <c r="B1314" s="110" t="s">
        <v>3024</v>
      </c>
      <c r="C1314" s="33" t="s">
        <v>3017</v>
      </c>
      <c r="D1314" s="228">
        <v>3.0960000000000001</v>
      </c>
      <c r="E1314" s="34" t="s">
        <v>3018</v>
      </c>
      <c r="F1314" s="260"/>
      <c r="G1314" s="260"/>
      <c r="H1314" s="260"/>
    </row>
    <row r="1315" spans="1:8" s="52" customFormat="1" ht="31.5">
      <c r="A1315" s="32" t="s">
        <v>3025</v>
      </c>
      <c r="B1315" s="110" t="s">
        <v>3025</v>
      </c>
      <c r="C1315" s="33" t="s">
        <v>3017</v>
      </c>
      <c r="D1315" s="228">
        <v>5.1383999999999999</v>
      </c>
      <c r="E1315" s="34" t="s">
        <v>3018</v>
      </c>
      <c r="F1315" s="260"/>
      <c r="G1315" s="260"/>
      <c r="H1315" s="260"/>
    </row>
    <row r="1316" spans="1:8" s="52" customFormat="1" ht="31.5">
      <c r="A1316" s="32" t="s">
        <v>3026</v>
      </c>
      <c r="B1316" s="110" t="s">
        <v>3026</v>
      </c>
      <c r="C1316" s="33" t="s">
        <v>3017</v>
      </c>
      <c r="D1316" s="228">
        <v>3.1583999999999999</v>
      </c>
      <c r="E1316" s="34" t="s">
        <v>3018</v>
      </c>
      <c r="F1316" s="260"/>
      <c r="G1316" s="260"/>
      <c r="H1316" s="260"/>
    </row>
    <row r="1317" spans="1:8" s="52" customFormat="1" ht="31.5">
      <c r="A1317" s="32" t="s">
        <v>2850</v>
      </c>
      <c r="B1317" s="110" t="s">
        <v>2850</v>
      </c>
      <c r="C1317" s="33" t="s">
        <v>2398</v>
      </c>
      <c r="D1317" s="228">
        <v>12.5352</v>
      </c>
      <c r="E1317" s="34" t="s">
        <v>3018</v>
      </c>
      <c r="F1317" s="260"/>
      <c r="G1317" s="260"/>
      <c r="H1317" s="260"/>
    </row>
    <row r="1318" spans="1:8" s="52" customFormat="1" ht="31.5">
      <c r="A1318" s="32" t="s">
        <v>3027</v>
      </c>
      <c r="B1318" s="110" t="s">
        <v>3027</v>
      </c>
      <c r="C1318" s="33" t="s">
        <v>2398</v>
      </c>
      <c r="D1318" s="228">
        <v>37.402799999999999</v>
      </c>
      <c r="E1318" s="34" t="s">
        <v>3018</v>
      </c>
      <c r="F1318" s="260"/>
      <c r="G1318" s="260"/>
      <c r="H1318" s="260"/>
    </row>
    <row r="1319" spans="1:8" s="52" customFormat="1" ht="31.5">
      <c r="A1319" s="32" t="s">
        <v>3028</v>
      </c>
      <c r="B1319" s="110" t="s">
        <v>3028</v>
      </c>
      <c r="C1319" s="33" t="s">
        <v>3029</v>
      </c>
      <c r="D1319" s="228">
        <v>3.0960000000000001</v>
      </c>
      <c r="E1319" s="34" t="s">
        <v>3018</v>
      </c>
      <c r="F1319" s="260"/>
      <c r="G1319" s="260"/>
      <c r="H1319" s="260"/>
    </row>
    <row r="1320" spans="1:8" s="52" customFormat="1" ht="31.5">
      <c r="A1320" s="32" t="s">
        <v>3030</v>
      </c>
      <c r="B1320" s="110" t="s">
        <v>3030</v>
      </c>
      <c r="C1320" s="33" t="s">
        <v>2398</v>
      </c>
      <c r="D1320" s="228">
        <v>3.2387999999999999</v>
      </c>
      <c r="E1320" s="34" t="s">
        <v>3018</v>
      </c>
      <c r="F1320" s="260"/>
      <c r="G1320" s="260"/>
      <c r="H1320" s="260"/>
    </row>
    <row r="1321" spans="1:8" s="52" customFormat="1" ht="31.5">
      <c r="A1321" s="32" t="s">
        <v>3031</v>
      </c>
      <c r="B1321" s="110" t="s">
        <v>3031</v>
      </c>
      <c r="C1321" s="33" t="s">
        <v>2716</v>
      </c>
      <c r="D1321" s="228">
        <v>184.50704999999999</v>
      </c>
      <c r="E1321" s="34" t="s">
        <v>3032</v>
      </c>
      <c r="F1321" s="260"/>
      <c r="G1321" s="260"/>
      <c r="H1321" s="260"/>
    </row>
    <row r="1322" spans="1:8" s="52" customFormat="1" ht="31.5">
      <c r="A1322" s="32" t="s">
        <v>2869</v>
      </c>
      <c r="B1322" s="110" t="s">
        <v>2869</v>
      </c>
      <c r="C1322" s="33" t="s">
        <v>3033</v>
      </c>
      <c r="D1322" s="228">
        <v>79.046459999999996</v>
      </c>
      <c r="E1322" s="34" t="s">
        <v>3032</v>
      </c>
      <c r="F1322" s="260"/>
      <c r="G1322" s="260"/>
      <c r="H1322" s="260"/>
    </row>
    <row r="1323" spans="1:8" s="52" customFormat="1" ht="31.5">
      <c r="A1323" s="32" t="s">
        <v>3034</v>
      </c>
      <c r="B1323" s="110" t="s">
        <v>3034</v>
      </c>
      <c r="C1323" s="33" t="s">
        <v>2800</v>
      </c>
      <c r="D1323" s="228">
        <v>109.47405000000001</v>
      </c>
      <c r="E1323" s="34" t="s">
        <v>3032</v>
      </c>
      <c r="F1323" s="260"/>
      <c r="G1323" s="260"/>
      <c r="H1323" s="260"/>
    </row>
    <row r="1324" spans="1:8" s="52" customFormat="1">
      <c r="A1324" s="32" t="s">
        <v>3035</v>
      </c>
      <c r="B1324" s="110" t="s">
        <v>3035</v>
      </c>
      <c r="C1324" s="33" t="s">
        <v>3036</v>
      </c>
      <c r="D1324" s="228">
        <v>196.30860000000001</v>
      </c>
      <c r="E1324" s="34" t="s">
        <v>3037</v>
      </c>
      <c r="F1324" s="260"/>
      <c r="G1324" s="260"/>
      <c r="H1324" s="260"/>
    </row>
    <row r="1325" spans="1:8" s="52" customFormat="1">
      <c r="A1325" s="32" t="s">
        <v>3038</v>
      </c>
      <c r="B1325" s="110" t="s">
        <v>3038</v>
      </c>
      <c r="C1325" s="33" t="s">
        <v>2447</v>
      </c>
      <c r="D1325" s="228">
        <v>30.303000000000001</v>
      </c>
      <c r="E1325" s="34" t="s">
        <v>3039</v>
      </c>
      <c r="F1325" s="260"/>
      <c r="G1325" s="260"/>
      <c r="H1325" s="260"/>
    </row>
    <row r="1326" spans="1:8" s="52" customFormat="1">
      <c r="A1326" s="32" t="s">
        <v>3040</v>
      </c>
      <c r="B1326" s="110" t="s">
        <v>3040</v>
      </c>
      <c r="C1326" s="33" t="s">
        <v>3041</v>
      </c>
      <c r="D1326" s="228">
        <v>40</v>
      </c>
      <c r="E1326" s="34" t="s">
        <v>3039</v>
      </c>
      <c r="F1326" s="260"/>
      <c r="G1326" s="260"/>
      <c r="H1326" s="260"/>
    </row>
    <row r="1327" spans="1:8" s="52" customFormat="1">
      <c r="A1327" s="32" t="s">
        <v>3042</v>
      </c>
      <c r="B1327" s="110" t="s">
        <v>3042</v>
      </c>
      <c r="C1327" s="33" t="s">
        <v>3041</v>
      </c>
      <c r="D1327" s="228">
        <v>149.55500000000001</v>
      </c>
      <c r="E1327" s="34" t="s">
        <v>3039</v>
      </c>
      <c r="F1327" s="260"/>
      <c r="G1327" s="260"/>
      <c r="H1327" s="260"/>
    </row>
    <row r="1328" spans="1:8" s="52" customFormat="1" ht="31.5">
      <c r="A1328" s="32" t="s">
        <v>3043</v>
      </c>
      <c r="B1328" s="110" t="s">
        <v>3043</v>
      </c>
      <c r="C1328" s="33" t="s">
        <v>2649</v>
      </c>
      <c r="D1328" s="228">
        <v>179.744</v>
      </c>
      <c r="E1328" s="34" t="s">
        <v>3044</v>
      </c>
      <c r="F1328" s="260"/>
      <c r="G1328" s="260"/>
      <c r="H1328" s="260"/>
    </row>
    <row r="1329" spans="1:8" s="52" customFormat="1" ht="31.5">
      <c r="A1329" s="32" t="s">
        <v>3045</v>
      </c>
      <c r="B1329" s="110" t="s">
        <v>3045</v>
      </c>
      <c r="C1329" s="33" t="s">
        <v>3046</v>
      </c>
      <c r="D1329" s="228">
        <v>12.583</v>
      </c>
      <c r="E1329" s="34" t="s">
        <v>3044</v>
      </c>
      <c r="F1329" s="260"/>
      <c r="G1329" s="260"/>
      <c r="H1329" s="260"/>
    </row>
    <row r="1330" spans="1:8" s="52" customFormat="1" ht="31.5">
      <c r="A1330" s="32" t="s">
        <v>3047</v>
      </c>
      <c r="B1330" s="110" t="s">
        <v>3047</v>
      </c>
      <c r="C1330" s="33" t="s">
        <v>3046</v>
      </c>
      <c r="D1330" s="228">
        <v>11.304</v>
      </c>
      <c r="E1330" s="34" t="s">
        <v>3044</v>
      </c>
      <c r="F1330" s="260"/>
      <c r="G1330" s="260"/>
      <c r="H1330" s="260"/>
    </row>
    <row r="1331" spans="1:8" s="52" customFormat="1" ht="31.5">
      <c r="A1331" s="32" t="s">
        <v>3048</v>
      </c>
      <c r="B1331" s="110" t="s">
        <v>3048</v>
      </c>
      <c r="C1331" s="33" t="s">
        <v>3046</v>
      </c>
      <c r="D1331" s="228">
        <v>11.048999999999999</v>
      </c>
      <c r="E1331" s="34" t="s">
        <v>3044</v>
      </c>
      <c r="F1331" s="260"/>
      <c r="G1331" s="260"/>
      <c r="H1331" s="260"/>
    </row>
    <row r="1332" spans="1:8" s="52" customFormat="1" ht="31.5">
      <c r="A1332" s="32" t="s">
        <v>3049</v>
      </c>
      <c r="B1332" s="110" t="s">
        <v>3049</v>
      </c>
      <c r="C1332" s="33" t="s">
        <v>3046</v>
      </c>
      <c r="D1332" s="228">
        <v>11.2</v>
      </c>
      <c r="E1332" s="34" t="s">
        <v>3044</v>
      </c>
      <c r="F1332" s="260"/>
      <c r="G1332" s="260"/>
      <c r="H1332" s="260"/>
    </row>
    <row r="1333" spans="1:8" s="52" customFormat="1" ht="31.5">
      <c r="A1333" s="32" t="s">
        <v>3050</v>
      </c>
      <c r="B1333" s="110" t="s">
        <v>3050</v>
      </c>
      <c r="C1333" s="33" t="s">
        <v>3051</v>
      </c>
      <c r="D1333" s="228">
        <v>110.705</v>
      </c>
      <c r="E1333" s="34" t="s">
        <v>2723</v>
      </c>
      <c r="F1333" s="260"/>
      <c r="G1333" s="260"/>
      <c r="H1333" s="260"/>
    </row>
    <row r="1334" spans="1:8" s="52" customFormat="1" ht="31.5">
      <c r="A1334" s="32" t="s">
        <v>3052</v>
      </c>
      <c r="B1334" s="110" t="s">
        <v>3052</v>
      </c>
      <c r="C1334" s="33" t="s">
        <v>2540</v>
      </c>
      <c r="D1334" s="228">
        <v>24</v>
      </c>
      <c r="E1334" s="34" t="s">
        <v>3053</v>
      </c>
      <c r="F1334" s="260"/>
      <c r="G1334" s="260"/>
      <c r="H1334" s="260"/>
    </row>
    <row r="1335" spans="1:8" s="52" customFormat="1" ht="31.5">
      <c r="A1335" s="32" t="s">
        <v>3054</v>
      </c>
      <c r="B1335" s="110" t="s">
        <v>3054</v>
      </c>
      <c r="C1335" s="33" t="s">
        <v>2908</v>
      </c>
      <c r="D1335" s="228">
        <v>79.03</v>
      </c>
      <c r="E1335" s="34" t="s">
        <v>3053</v>
      </c>
      <c r="F1335" s="260"/>
      <c r="G1335" s="260"/>
      <c r="H1335" s="260"/>
    </row>
    <row r="1336" spans="1:8" s="52" customFormat="1" ht="31.5">
      <c r="A1336" s="32" t="s">
        <v>3055</v>
      </c>
      <c r="B1336" s="110" t="s">
        <v>3055</v>
      </c>
      <c r="C1336" s="33" t="s">
        <v>2908</v>
      </c>
      <c r="D1336" s="228">
        <v>4.9888500000000002</v>
      </c>
      <c r="E1336" s="34" t="s">
        <v>3053</v>
      </c>
      <c r="F1336" s="260"/>
      <c r="G1336" s="260"/>
      <c r="H1336" s="260"/>
    </row>
    <row r="1337" spans="1:8" s="52" customFormat="1" ht="31.5">
      <c r="A1337" s="32" t="s">
        <v>3056</v>
      </c>
      <c r="B1337" s="110" t="s">
        <v>3056</v>
      </c>
      <c r="C1337" s="33" t="s">
        <v>2908</v>
      </c>
      <c r="D1337" s="228">
        <v>8.8994499999999999</v>
      </c>
      <c r="E1337" s="34" t="s">
        <v>3053</v>
      </c>
      <c r="F1337" s="260"/>
      <c r="G1337" s="260"/>
      <c r="H1337" s="260"/>
    </row>
    <row r="1338" spans="1:8" s="52" customFormat="1" ht="31.5">
      <c r="A1338" s="32" t="s">
        <v>3057</v>
      </c>
      <c r="B1338" s="110" t="s">
        <v>3057</v>
      </c>
      <c r="C1338" s="33" t="s">
        <v>2908</v>
      </c>
      <c r="D1338" s="228">
        <v>9.7974599999999992</v>
      </c>
      <c r="E1338" s="34" t="s">
        <v>3053</v>
      </c>
      <c r="F1338" s="260"/>
      <c r="G1338" s="260"/>
      <c r="H1338" s="260"/>
    </row>
    <row r="1339" spans="1:8" s="52" customFormat="1" ht="31.5">
      <c r="A1339" s="32" t="s">
        <v>3058</v>
      </c>
      <c r="B1339" s="110" t="s">
        <v>3058</v>
      </c>
      <c r="C1339" s="33" t="s">
        <v>2908</v>
      </c>
      <c r="D1339" s="228">
        <v>8.9020600000000005</v>
      </c>
      <c r="E1339" s="34" t="s">
        <v>3053</v>
      </c>
      <c r="F1339" s="260"/>
      <c r="G1339" s="260"/>
      <c r="H1339" s="260"/>
    </row>
    <row r="1340" spans="1:8" s="52" customFormat="1" ht="31.5">
      <c r="A1340" s="32" t="s">
        <v>3059</v>
      </c>
      <c r="B1340" s="110" t="s">
        <v>3059</v>
      </c>
      <c r="C1340" s="33" t="s">
        <v>2735</v>
      </c>
      <c r="D1340" s="228">
        <v>24</v>
      </c>
      <c r="E1340" s="34" t="s">
        <v>3053</v>
      </c>
      <c r="F1340" s="260"/>
      <c r="G1340" s="260"/>
      <c r="H1340" s="260"/>
    </row>
    <row r="1341" spans="1:8" s="52" customFormat="1" ht="31.5">
      <c r="A1341" s="32" t="s">
        <v>3060</v>
      </c>
      <c r="B1341" s="110" t="s">
        <v>3060</v>
      </c>
      <c r="C1341" s="33" t="s">
        <v>3061</v>
      </c>
      <c r="D1341" s="228">
        <v>28.567</v>
      </c>
      <c r="E1341" s="34" t="s">
        <v>3053</v>
      </c>
      <c r="F1341" s="260"/>
      <c r="G1341" s="260"/>
      <c r="H1341" s="260"/>
    </row>
    <row r="1342" spans="1:8" s="52" customFormat="1" ht="31.5">
      <c r="A1342" s="32" t="s">
        <v>3062</v>
      </c>
      <c r="B1342" s="110" t="s">
        <v>3062</v>
      </c>
      <c r="C1342" s="33" t="s">
        <v>3063</v>
      </c>
      <c r="D1342" s="228">
        <v>23.733160000000002</v>
      </c>
      <c r="E1342" s="34" t="s">
        <v>3053</v>
      </c>
      <c r="F1342" s="260"/>
      <c r="G1342" s="260"/>
      <c r="H1342" s="260"/>
    </row>
    <row r="1343" spans="1:8" s="52" customFormat="1" ht="31.5">
      <c r="A1343" s="32" t="s">
        <v>3064</v>
      </c>
      <c r="B1343" s="110" t="s">
        <v>3064</v>
      </c>
      <c r="C1343" s="33" t="s">
        <v>3063</v>
      </c>
      <c r="D1343" s="228">
        <v>9.1169100000000007</v>
      </c>
      <c r="E1343" s="34" t="s">
        <v>3053</v>
      </c>
      <c r="F1343" s="260"/>
      <c r="G1343" s="260"/>
      <c r="H1343" s="260"/>
    </row>
    <row r="1344" spans="1:8" s="52" customFormat="1" ht="31.5">
      <c r="A1344" s="32" t="s">
        <v>3065</v>
      </c>
      <c r="B1344" s="110" t="s">
        <v>3065</v>
      </c>
      <c r="C1344" s="33" t="s">
        <v>3063</v>
      </c>
      <c r="D1344" s="228">
        <v>8.8461700000000008</v>
      </c>
      <c r="E1344" s="34" t="s">
        <v>3053</v>
      </c>
      <c r="F1344" s="260"/>
      <c r="G1344" s="260"/>
      <c r="H1344" s="260"/>
    </row>
    <row r="1345" spans="1:8" s="52" customFormat="1" ht="31.5">
      <c r="A1345" s="32" t="s">
        <v>3066</v>
      </c>
      <c r="B1345" s="110" t="s">
        <v>3066</v>
      </c>
      <c r="C1345" s="33" t="s">
        <v>3063</v>
      </c>
      <c r="D1345" s="228">
        <v>5.0902500000000002</v>
      </c>
      <c r="E1345" s="34" t="s">
        <v>3053</v>
      </c>
      <c r="F1345" s="260"/>
      <c r="G1345" s="260"/>
      <c r="H1345" s="260"/>
    </row>
    <row r="1346" spans="1:8" s="52" customFormat="1" ht="31.5">
      <c r="A1346" s="32" t="s">
        <v>3067</v>
      </c>
      <c r="B1346" s="110" t="s">
        <v>3067</v>
      </c>
      <c r="C1346" s="33" t="s">
        <v>3068</v>
      </c>
      <c r="D1346" s="228">
        <v>117.79600000000001</v>
      </c>
      <c r="E1346" s="34" t="s">
        <v>3053</v>
      </c>
      <c r="F1346" s="260"/>
      <c r="G1346" s="260"/>
      <c r="H1346" s="260"/>
    </row>
    <row r="1347" spans="1:8" s="52" customFormat="1" ht="31.5">
      <c r="A1347" s="32" t="s">
        <v>3069</v>
      </c>
      <c r="B1347" s="110" t="s">
        <v>3069</v>
      </c>
      <c r="C1347" s="33" t="s">
        <v>2992</v>
      </c>
      <c r="D1347" s="228">
        <v>176.512</v>
      </c>
      <c r="E1347" s="34" t="s">
        <v>3053</v>
      </c>
      <c r="F1347" s="260"/>
      <c r="G1347" s="260"/>
      <c r="H1347" s="260"/>
    </row>
    <row r="1348" spans="1:8" s="52" customFormat="1" ht="31.5">
      <c r="A1348" s="32" t="s">
        <v>3070</v>
      </c>
      <c r="B1348" s="110" t="s">
        <v>3070</v>
      </c>
      <c r="C1348" s="33" t="s">
        <v>2576</v>
      </c>
      <c r="D1348" s="228">
        <v>13.41756</v>
      </c>
      <c r="E1348" s="34" t="s">
        <v>3053</v>
      </c>
      <c r="F1348" s="260"/>
      <c r="G1348" s="260"/>
      <c r="H1348" s="260"/>
    </row>
    <row r="1349" spans="1:8" s="52" customFormat="1" ht="31.5">
      <c r="A1349" s="32" t="s">
        <v>3071</v>
      </c>
      <c r="B1349" s="110" t="s">
        <v>3071</v>
      </c>
      <c r="C1349" s="33" t="s">
        <v>3072</v>
      </c>
      <c r="D1349" s="228">
        <v>28.917999999999999</v>
      </c>
      <c r="E1349" s="34" t="s">
        <v>3053</v>
      </c>
      <c r="F1349" s="260"/>
      <c r="G1349" s="260"/>
      <c r="H1349" s="260"/>
    </row>
    <row r="1350" spans="1:8" s="52" customFormat="1" ht="31.5">
      <c r="A1350" s="32" t="s">
        <v>3073</v>
      </c>
      <c r="B1350" s="110" t="s">
        <v>3073</v>
      </c>
      <c r="C1350" s="33" t="s">
        <v>3074</v>
      </c>
      <c r="D1350" s="228">
        <v>43.927</v>
      </c>
      <c r="E1350" s="34" t="s">
        <v>3053</v>
      </c>
      <c r="F1350" s="260"/>
      <c r="G1350" s="260"/>
      <c r="H1350" s="260"/>
    </row>
    <row r="1351" spans="1:8" s="52" customFormat="1" ht="31.5">
      <c r="A1351" s="32" t="s">
        <v>3075</v>
      </c>
      <c r="B1351" s="110" t="s">
        <v>3075</v>
      </c>
      <c r="C1351" s="33" t="s">
        <v>3076</v>
      </c>
      <c r="D1351" s="228">
        <v>76.876000000000005</v>
      </c>
      <c r="E1351" s="34" t="s">
        <v>3053</v>
      </c>
      <c r="F1351" s="260"/>
      <c r="G1351" s="260"/>
      <c r="H1351" s="260"/>
    </row>
    <row r="1352" spans="1:8" s="52" customFormat="1" ht="31.5">
      <c r="A1352" s="32" t="s">
        <v>3077</v>
      </c>
      <c r="B1352" s="110" t="s">
        <v>3077</v>
      </c>
      <c r="C1352" s="33" t="s">
        <v>3076</v>
      </c>
      <c r="D1352" s="228">
        <v>105.592</v>
      </c>
      <c r="E1352" s="34" t="s">
        <v>3053</v>
      </c>
      <c r="F1352" s="260"/>
      <c r="G1352" s="260"/>
      <c r="H1352" s="260"/>
    </row>
    <row r="1353" spans="1:8" s="52" customFormat="1" ht="31.5">
      <c r="A1353" s="32" t="s">
        <v>3078</v>
      </c>
      <c r="B1353" s="110" t="s">
        <v>3078</v>
      </c>
      <c r="C1353" s="33" t="s">
        <v>3076</v>
      </c>
      <c r="D1353" s="228">
        <v>64.185000000000002</v>
      </c>
      <c r="E1353" s="34" t="s">
        <v>3053</v>
      </c>
      <c r="F1353" s="260"/>
      <c r="G1353" s="260"/>
      <c r="H1353" s="260"/>
    </row>
    <row r="1354" spans="1:8" s="52" customFormat="1" ht="31.5">
      <c r="A1354" s="32" t="s">
        <v>3079</v>
      </c>
      <c r="B1354" s="110" t="s">
        <v>3079</v>
      </c>
      <c r="C1354" s="33" t="s">
        <v>3080</v>
      </c>
      <c r="D1354" s="228">
        <v>155.94999999999999</v>
      </c>
      <c r="E1354" s="34" t="s">
        <v>3053</v>
      </c>
      <c r="F1354" s="260"/>
      <c r="G1354" s="260"/>
      <c r="H1354" s="260"/>
    </row>
    <row r="1355" spans="1:8" s="52" customFormat="1" ht="31.5">
      <c r="A1355" s="32" t="s">
        <v>3081</v>
      </c>
      <c r="B1355" s="110" t="s">
        <v>3081</v>
      </c>
      <c r="C1355" s="33" t="s">
        <v>2872</v>
      </c>
      <c r="D1355" s="228">
        <v>40.729999999999997</v>
      </c>
      <c r="E1355" s="34" t="s">
        <v>3053</v>
      </c>
      <c r="F1355" s="260"/>
      <c r="G1355" s="260"/>
      <c r="H1355" s="260"/>
    </row>
    <row r="1356" spans="1:8" s="52" customFormat="1" ht="31.5">
      <c r="A1356" s="32" t="s">
        <v>3082</v>
      </c>
      <c r="B1356" s="110" t="s">
        <v>3082</v>
      </c>
      <c r="C1356" s="33" t="s">
        <v>2576</v>
      </c>
      <c r="D1356" s="228">
        <v>155.72499999999999</v>
      </c>
      <c r="E1356" s="34" t="s">
        <v>3053</v>
      </c>
      <c r="F1356" s="260"/>
      <c r="G1356" s="260"/>
      <c r="H1356" s="260"/>
    </row>
    <row r="1357" spans="1:8" s="52" customFormat="1" ht="31.5">
      <c r="A1357" s="32" t="s">
        <v>3083</v>
      </c>
      <c r="B1357" s="110" t="s">
        <v>3083</v>
      </c>
      <c r="C1357" s="33" t="s">
        <v>3084</v>
      </c>
      <c r="D1357" s="228">
        <v>63.139000000000003</v>
      </c>
      <c r="E1357" s="34" t="s">
        <v>3053</v>
      </c>
      <c r="F1357" s="260"/>
      <c r="G1357" s="260"/>
      <c r="H1357" s="260"/>
    </row>
    <row r="1358" spans="1:8" s="52" customFormat="1" ht="31.5">
      <c r="A1358" s="32" t="s">
        <v>3085</v>
      </c>
      <c r="B1358" s="110" t="s">
        <v>3085</v>
      </c>
      <c r="C1358" s="33" t="s">
        <v>3084</v>
      </c>
      <c r="D1358" s="228">
        <v>46.904000000000003</v>
      </c>
      <c r="E1358" s="34" t="s">
        <v>3053</v>
      </c>
      <c r="F1358" s="260"/>
      <c r="G1358" s="260"/>
      <c r="H1358" s="260"/>
    </row>
    <row r="1359" spans="1:8" s="52" customFormat="1" ht="31.5">
      <c r="A1359" s="32" t="s">
        <v>3086</v>
      </c>
      <c r="B1359" s="110" t="s">
        <v>3086</v>
      </c>
      <c r="C1359" s="33" t="s">
        <v>2576</v>
      </c>
      <c r="D1359" s="228">
        <v>141.96100000000001</v>
      </c>
      <c r="E1359" s="34" t="s">
        <v>3053</v>
      </c>
      <c r="F1359" s="260"/>
      <c r="G1359" s="260"/>
      <c r="H1359" s="260"/>
    </row>
    <row r="1360" spans="1:8" s="52" customFormat="1" ht="31.5">
      <c r="A1360" s="32" t="s">
        <v>3087</v>
      </c>
      <c r="B1360" s="110" t="s">
        <v>3087</v>
      </c>
      <c r="C1360" s="33" t="s">
        <v>3088</v>
      </c>
      <c r="D1360" s="228">
        <v>64.335999999999999</v>
      </c>
      <c r="E1360" s="34" t="s">
        <v>3053</v>
      </c>
      <c r="F1360" s="260"/>
      <c r="G1360" s="260"/>
      <c r="H1360" s="260"/>
    </row>
    <row r="1361" spans="1:8" s="52" customFormat="1" ht="31.5">
      <c r="A1361" s="32" t="s">
        <v>3089</v>
      </c>
      <c r="B1361" s="110" t="s">
        <v>3089</v>
      </c>
      <c r="C1361" s="33" t="s">
        <v>3090</v>
      </c>
      <c r="D1361" s="228">
        <v>157.67400000000001</v>
      </c>
      <c r="E1361" s="34" t="s">
        <v>3053</v>
      </c>
      <c r="F1361" s="260"/>
      <c r="G1361" s="260"/>
      <c r="H1361" s="260"/>
    </row>
    <row r="1362" spans="1:8" s="52" customFormat="1" ht="31.5">
      <c r="A1362" s="32" t="s">
        <v>3091</v>
      </c>
      <c r="B1362" s="110" t="s">
        <v>3091</v>
      </c>
      <c r="C1362" s="33" t="s">
        <v>3092</v>
      </c>
      <c r="D1362" s="228">
        <v>39.265000000000001</v>
      </c>
      <c r="E1362" s="34" t="s">
        <v>3053</v>
      </c>
      <c r="F1362" s="260"/>
      <c r="G1362" s="260"/>
      <c r="H1362" s="260"/>
    </row>
    <row r="1363" spans="1:8" s="52" customFormat="1">
      <c r="A1363" s="32" t="s">
        <v>3093</v>
      </c>
      <c r="B1363" s="110" t="s">
        <v>3093</v>
      </c>
      <c r="C1363" s="33" t="s">
        <v>3094</v>
      </c>
      <c r="D1363" s="228">
        <v>196.32900000000001</v>
      </c>
      <c r="E1363" s="34" t="s">
        <v>3095</v>
      </c>
      <c r="F1363" s="260"/>
      <c r="G1363" s="260"/>
      <c r="H1363" s="260"/>
    </row>
    <row r="1364" spans="1:8" s="52" customFormat="1">
      <c r="A1364" s="32" t="s">
        <v>3096</v>
      </c>
      <c r="B1364" s="110" t="s">
        <v>3096</v>
      </c>
      <c r="C1364" s="33" t="s">
        <v>3094</v>
      </c>
      <c r="D1364" s="228">
        <v>97.498000000000005</v>
      </c>
      <c r="E1364" s="34" t="s">
        <v>3095</v>
      </c>
      <c r="F1364" s="260"/>
      <c r="G1364" s="260"/>
      <c r="H1364" s="260"/>
    </row>
    <row r="1365" spans="1:8" s="52" customFormat="1">
      <c r="A1365" s="32" t="s">
        <v>3097</v>
      </c>
      <c r="B1365" s="110" t="s">
        <v>3097</v>
      </c>
      <c r="C1365" s="33" t="s">
        <v>3094</v>
      </c>
      <c r="D1365" s="228">
        <v>77.162999999999997</v>
      </c>
      <c r="E1365" s="34" t="s">
        <v>3095</v>
      </c>
      <c r="F1365" s="260"/>
      <c r="G1365" s="260"/>
      <c r="H1365" s="260"/>
    </row>
    <row r="1366" spans="1:8" s="52" customFormat="1">
      <c r="A1366" s="32" t="s">
        <v>3098</v>
      </c>
      <c r="B1366" s="110" t="s">
        <v>3098</v>
      </c>
      <c r="C1366" s="33" t="s">
        <v>3094</v>
      </c>
      <c r="D1366" s="228">
        <v>85.031000000000006</v>
      </c>
      <c r="E1366" s="34" t="s">
        <v>3095</v>
      </c>
      <c r="F1366" s="260"/>
      <c r="G1366" s="260"/>
      <c r="H1366" s="260"/>
    </row>
    <row r="1367" spans="1:8" s="52" customFormat="1">
      <c r="A1367" s="32" t="s">
        <v>3099</v>
      </c>
      <c r="B1367" s="110" t="s">
        <v>3099</v>
      </c>
      <c r="C1367" s="33" t="s">
        <v>3094</v>
      </c>
      <c r="D1367" s="228">
        <v>195.22399999999999</v>
      </c>
      <c r="E1367" s="34" t="s">
        <v>3095</v>
      </c>
      <c r="F1367" s="260"/>
      <c r="G1367" s="260"/>
      <c r="H1367" s="260"/>
    </row>
    <row r="1368" spans="1:8" s="52" customFormat="1" ht="31.5">
      <c r="A1368" s="32" t="s">
        <v>3100</v>
      </c>
      <c r="B1368" s="110" t="s">
        <v>3100</v>
      </c>
      <c r="C1368" s="33" t="s">
        <v>3101</v>
      </c>
      <c r="D1368" s="228">
        <v>109.93471</v>
      </c>
      <c r="E1368" s="34" t="s">
        <v>3102</v>
      </c>
      <c r="F1368" s="260"/>
      <c r="G1368" s="260"/>
      <c r="H1368" s="260"/>
    </row>
    <row r="1369" spans="1:8" s="52" customFormat="1">
      <c r="A1369" s="32" t="s">
        <v>3103</v>
      </c>
      <c r="B1369" s="110" t="s">
        <v>3103</v>
      </c>
      <c r="C1369" s="33" t="s">
        <v>3104</v>
      </c>
      <c r="D1369" s="228">
        <v>7.3458399999999999</v>
      </c>
      <c r="E1369" s="34" t="s">
        <v>3105</v>
      </c>
      <c r="F1369" s="260"/>
      <c r="G1369" s="260"/>
      <c r="H1369" s="260"/>
    </row>
    <row r="1370" spans="1:8" s="52" customFormat="1">
      <c r="A1370" s="32" t="s">
        <v>3106</v>
      </c>
      <c r="B1370" s="110" t="s">
        <v>3106</v>
      </c>
      <c r="C1370" s="33" t="s">
        <v>3107</v>
      </c>
      <c r="D1370" s="228">
        <v>38.279179999999997</v>
      </c>
      <c r="E1370" s="34" t="s">
        <v>3105</v>
      </c>
      <c r="F1370" s="260"/>
      <c r="G1370" s="260"/>
      <c r="H1370" s="260"/>
    </row>
    <row r="1371" spans="1:8" s="52" customFormat="1">
      <c r="A1371" s="32" t="s">
        <v>3108</v>
      </c>
      <c r="B1371" s="110" t="s">
        <v>3108</v>
      </c>
      <c r="C1371" s="33" t="s">
        <v>2576</v>
      </c>
      <c r="D1371" s="228">
        <v>5.8534600000000001</v>
      </c>
      <c r="E1371" s="34" t="s">
        <v>3105</v>
      </c>
      <c r="F1371" s="260"/>
      <c r="G1371" s="260"/>
      <c r="H1371" s="260"/>
    </row>
    <row r="1372" spans="1:8" s="52" customFormat="1">
      <c r="A1372" s="32" t="s">
        <v>3109</v>
      </c>
      <c r="B1372" s="110" t="s">
        <v>3109</v>
      </c>
      <c r="C1372" s="33" t="s">
        <v>2576</v>
      </c>
      <c r="D1372" s="228">
        <v>8.6627500000000008</v>
      </c>
      <c r="E1372" s="34" t="s">
        <v>3105</v>
      </c>
      <c r="F1372" s="260"/>
      <c r="G1372" s="260"/>
      <c r="H1372" s="260"/>
    </row>
    <row r="1373" spans="1:8" s="52" customFormat="1">
      <c r="A1373" s="32" t="s">
        <v>3110</v>
      </c>
      <c r="B1373" s="110" t="s">
        <v>3110</v>
      </c>
      <c r="C1373" s="33" t="s">
        <v>2576</v>
      </c>
      <c r="D1373" s="228">
        <v>29.751989999999999</v>
      </c>
      <c r="E1373" s="34" t="s">
        <v>3105</v>
      </c>
      <c r="F1373" s="260"/>
      <c r="G1373" s="260"/>
      <c r="H1373" s="260"/>
    </row>
    <row r="1374" spans="1:8" s="52" customFormat="1">
      <c r="A1374" s="32" t="s">
        <v>3111</v>
      </c>
      <c r="B1374" s="110" t="s">
        <v>3111</v>
      </c>
      <c r="C1374" s="33" t="s">
        <v>2576</v>
      </c>
      <c r="D1374" s="228">
        <v>6.6463799999999997</v>
      </c>
      <c r="E1374" s="34" t="s">
        <v>3105</v>
      </c>
      <c r="F1374" s="260"/>
      <c r="G1374" s="260"/>
      <c r="H1374" s="260"/>
    </row>
    <row r="1375" spans="1:8" s="52" customFormat="1">
      <c r="A1375" s="32" t="s">
        <v>3112</v>
      </c>
      <c r="B1375" s="110" t="s">
        <v>3112</v>
      </c>
      <c r="C1375" s="33" t="s">
        <v>2576</v>
      </c>
      <c r="D1375" s="228">
        <v>9.8949499999999997</v>
      </c>
      <c r="E1375" s="34" t="s">
        <v>3105</v>
      </c>
      <c r="F1375" s="260"/>
      <c r="G1375" s="260"/>
      <c r="H1375" s="260"/>
    </row>
    <row r="1376" spans="1:8" s="52" customFormat="1" ht="31.5">
      <c r="A1376" s="32" t="s">
        <v>3113</v>
      </c>
      <c r="B1376" s="110" t="s">
        <v>3113</v>
      </c>
      <c r="C1376" s="33" t="s">
        <v>3114</v>
      </c>
      <c r="D1376" s="228">
        <v>45.309669999999997</v>
      </c>
      <c r="E1376" s="34" t="s">
        <v>3115</v>
      </c>
      <c r="F1376" s="260"/>
      <c r="G1376" s="260"/>
      <c r="H1376" s="260"/>
    </row>
    <row r="1377" spans="1:8" s="52" customFormat="1" ht="31.5">
      <c r="A1377" s="32" t="s">
        <v>3116</v>
      </c>
      <c r="B1377" s="110" t="s">
        <v>3116</v>
      </c>
      <c r="C1377" s="33" t="s">
        <v>3117</v>
      </c>
      <c r="D1377" s="228">
        <v>44.903419999999997</v>
      </c>
      <c r="E1377" s="34" t="s">
        <v>3115</v>
      </c>
      <c r="F1377" s="260"/>
      <c r="G1377" s="260"/>
      <c r="H1377" s="260"/>
    </row>
    <row r="1378" spans="1:8" s="52" customFormat="1" ht="31.5">
      <c r="A1378" s="32" t="s">
        <v>3118</v>
      </c>
      <c r="B1378" s="110" t="s">
        <v>3118</v>
      </c>
      <c r="C1378" s="33" t="s">
        <v>3117</v>
      </c>
      <c r="D1378" s="228">
        <v>44.030419999999999</v>
      </c>
      <c r="E1378" s="34" t="s">
        <v>3115</v>
      </c>
      <c r="F1378" s="260"/>
      <c r="G1378" s="260"/>
      <c r="H1378" s="260"/>
    </row>
    <row r="1379" spans="1:8" s="52" customFormat="1" ht="31.5">
      <c r="A1379" s="32" t="s">
        <v>3119</v>
      </c>
      <c r="B1379" s="110" t="s">
        <v>3119</v>
      </c>
      <c r="C1379" s="33" t="s">
        <v>3117</v>
      </c>
      <c r="D1379" s="228">
        <v>45.371740000000003</v>
      </c>
      <c r="E1379" s="34" t="s">
        <v>3115</v>
      </c>
      <c r="F1379" s="260"/>
      <c r="G1379" s="260"/>
      <c r="H1379" s="260"/>
    </row>
    <row r="1380" spans="1:8" s="52" customFormat="1" ht="31.5">
      <c r="A1380" s="32" t="s">
        <v>3120</v>
      </c>
      <c r="B1380" s="110" t="s">
        <v>3120</v>
      </c>
      <c r="C1380" s="33" t="s">
        <v>3117</v>
      </c>
      <c r="D1380" s="228">
        <v>45.26305</v>
      </c>
      <c r="E1380" s="34" t="s">
        <v>3115</v>
      </c>
      <c r="F1380" s="260"/>
      <c r="G1380" s="260"/>
      <c r="H1380" s="260"/>
    </row>
    <row r="1381" spans="1:8" s="52" customFormat="1" ht="31.5">
      <c r="A1381" s="32" t="s">
        <v>3121</v>
      </c>
      <c r="B1381" s="110" t="s">
        <v>3121</v>
      </c>
      <c r="C1381" s="33" t="s">
        <v>3122</v>
      </c>
      <c r="D1381" s="228">
        <v>125.76821</v>
      </c>
      <c r="E1381" s="34" t="s">
        <v>3115</v>
      </c>
      <c r="F1381" s="260"/>
      <c r="G1381" s="260"/>
      <c r="H1381" s="260"/>
    </row>
    <row r="1382" spans="1:8" s="52" customFormat="1">
      <c r="A1382" s="32" t="s">
        <v>3123</v>
      </c>
      <c r="B1382" s="110" t="s">
        <v>3123</v>
      </c>
      <c r="C1382" s="33" t="s">
        <v>3124</v>
      </c>
      <c r="D1382" s="228">
        <v>9.5532199999999996</v>
      </c>
      <c r="E1382" s="34" t="s">
        <v>3125</v>
      </c>
      <c r="F1382" s="260"/>
      <c r="G1382" s="260"/>
      <c r="H1382" s="260"/>
    </row>
    <row r="1383" spans="1:8" s="52" customFormat="1" ht="31.5">
      <c r="A1383" s="32" t="s">
        <v>3126</v>
      </c>
      <c r="B1383" s="110" t="s">
        <v>3126</v>
      </c>
      <c r="C1383" s="33" t="s">
        <v>3127</v>
      </c>
      <c r="D1383" s="228">
        <v>98.84</v>
      </c>
      <c r="E1383" s="34" t="s">
        <v>3128</v>
      </c>
      <c r="F1383" s="260"/>
      <c r="G1383" s="260"/>
      <c r="H1383" s="260"/>
    </row>
    <row r="1384" spans="1:8" s="52" customFormat="1" ht="31.5">
      <c r="A1384" s="32" t="s">
        <v>3129</v>
      </c>
      <c r="B1384" s="110" t="s">
        <v>3129</v>
      </c>
      <c r="C1384" s="33" t="s">
        <v>3127</v>
      </c>
      <c r="D1384" s="228">
        <v>53.914400000000001</v>
      </c>
      <c r="E1384" s="34" t="s">
        <v>3128</v>
      </c>
      <c r="F1384" s="260"/>
      <c r="G1384" s="260"/>
      <c r="H1384" s="260"/>
    </row>
    <row r="1385" spans="1:8" s="52" customFormat="1">
      <c r="A1385" s="32" t="s">
        <v>3130</v>
      </c>
      <c r="B1385" s="110" t="s">
        <v>3130</v>
      </c>
      <c r="C1385" s="33" t="s">
        <v>3041</v>
      </c>
      <c r="D1385" s="228">
        <v>19.286999999999999</v>
      </c>
      <c r="E1385" s="34" t="s">
        <v>3131</v>
      </c>
      <c r="F1385" s="260"/>
      <c r="G1385" s="260"/>
      <c r="H1385" s="260"/>
    </row>
    <row r="1386" spans="1:8" s="52" customFormat="1">
      <c r="A1386" s="32" t="s">
        <v>3132</v>
      </c>
      <c r="B1386" s="110" t="s">
        <v>3132</v>
      </c>
      <c r="C1386" s="33" t="s">
        <v>2570</v>
      </c>
      <c r="D1386" s="228">
        <v>32.75</v>
      </c>
      <c r="E1386" s="34" t="s">
        <v>3131</v>
      </c>
      <c r="F1386" s="260"/>
      <c r="G1386" s="260"/>
      <c r="H1386" s="260"/>
    </row>
    <row r="1387" spans="1:8" s="52" customFormat="1">
      <c r="A1387" s="32" t="s">
        <v>3133</v>
      </c>
      <c r="B1387" s="110" t="s">
        <v>3133</v>
      </c>
      <c r="C1387" s="33" t="s">
        <v>3134</v>
      </c>
      <c r="D1387" s="228">
        <v>55.504759999999997</v>
      </c>
      <c r="E1387" s="34" t="s">
        <v>3131</v>
      </c>
      <c r="F1387" s="260"/>
      <c r="G1387" s="260"/>
      <c r="H1387" s="260"/>
    </row>
    <row r="1388" spans="1:8" s="52" customFormat="1">
      <c r="A1388" s="32" t="s">
        <v>3135</v>
      </c>
      <c r="B1388" s="110" t="s">
        <v>3135</v>
      </c>
      <c r="C1388" s="33" t="s">
        <v>3072</v>
      </c>
      <c r="D1388" s="228">
        <v>51.752000000000002</v>
      </c>
      <c r="E1388" s="34" t="s">
        <v>3131</v>
      </c>
      <c r="F1388" s="260"/>
      <c r="G1388" s="260"/>
      <c r="H1388" s="260"/>
    </row>
    <row r="1389" spans="1:8" s="52" customFormat="1">
      <c r="A1389" s="32" t="s">
        <v>3136</v>
      </c>
      <c r="B1389" s="110" t="s">
        <v>3136</v>
      </c>
      <c r="C1389" s="33" t="s">
        <v>3072</v>
      </c>
      <c r="D1389" s="228">
        <v>17.021000000000001</v>
      </c>
      <c r="E1389" s="34" t="s">
        <v>3131</v>
      </c>
      <c r="F1389" s="260"/>
      <c r="G1389" s="260"/>
      <c r="H1389" s="260"/>
    </row>
    <row r="1390" spans="1:8" s="52" customFormat="1">
      <c r="A1390" s="32" t="s">
        <v>3137</v>
      </c>
      <c r="B1390" s="110" t="s">
        <v>3137</v>
      </c>
      <c r="C1390" s="33" t="s">
        <v>3138</v>
      </c>
      <c r="D1390" s="228">
        <v>79.328999999999994</v>
      </c>
      <c r="E1390" s="34" t="s">
        <v>3139</v>
      </c>
      <c r="F1390" s="260"/>
      <c r="G1390" s="260"/>
      <c r="H1390" s="260"/>
    </row>
    <row r="1391" spans="1:8" s="52" customFormat="1">
      <c r="A1391" s="32" t="s">
        <v>3140</v>
      </c>
      <c r="B1391" s="110" t="s">
        <v>3140</v>
      </c>
      <c r="C1391" s="33" t="s">
        <v>2620</v>
      </c>
      <c r="D1391" s="228">
        <v>98.191999999999993</v>
      </c>
      <c r="E1391" s="34" t="s">
        <v>3141</v>
      </c>
      <c r="F1391" s="260"/>
      <c r="G1391" s="260"/>
      <c r="H1391" s="260"/>
    </row>
    <row r="1392" spans="1:8" s="52" customFormat="1">
      <c r="A1392" s="32" t="s">
        <v>3142</v>
      </c>
      <c r="B1392" s="110" t="s">
        <v>3142</v>
      </c>
      <c r="C1392" s="33" t="s">
        <v>2880</v>
      </c>
      <c r="D1392" s="228">
        <v>94.177000000000007</v>
      </c>
      <c r="E1392" s="34" t="s">
        <v>3141</v>
      </c>
      <c r="F1392" s="260"/>
      <c r="G1392" s="260"/>
      <c r="H1392" s="260"/>
    </row>
    <row r="1393" spans="1:8" s="52" customFormat="1">
      <c r="A1393" s="32" t="s">
        <v>3143</v>
      </c>
      <c r="B1393" s="110" t="s">
        <v>3143</v>
      </c>
      <c r="C1393" s="33" t="s">
        <v>2880</v>
      </c>
      <c r="D1393" s="228">
        <v>98.191000000000003</v>
      </c>
      <c r="E1393" s="34" t="s">
        <v>3141</v>
      </c>
      <c r="F1393" s="260"/>
      <c r="G1393" s="260"/>
      <c r="H1393" s="260"/>
    </row>
    <row r="1394" spans="1:8" s="52" customFormat="1">
      <c r="A1394" s="32" t="s">
        <v>3144</v>
      </c>
      <c r="B1394" s="110" t="s">
        <v>3144</v>
      </c>
      <c r="C1394" s="33" t="s">
        <v>3145</v>
      </c>
      <c r="D1394" s="228">
        <v>27.62</v>
      </c>
      <c r="E1394" s="34" t="s">
        <v>3141</v>
      </c>
      <c r="F1394" s="260"/>
      <c r="G1394" s="260"/>
      <c r="H1394" s="260"/>
    </row>
    <row r="1395" spans="1:8" s="52" customFormat="1">
      <c r="A1395" s="32" t="s">
        <v>3146</v>
      </c>
      <c r="B1395" s="110" t="s">
        <v>3146</v>
      </c>
      <c r="C1395" s="33" t="s">
        <v>3147</v>
      </c>
      <c r="D1395" s="228">
        <v>58.927</v>
      </c>
      <c r="E1395" s="34" t="s">
        <v>3141</v>
      </c>
      <c r="F1395" s="260"/>
      <c r="G1395" s="260"/>
      <c r="H1395" s="260"/>
    </row>
    <row r="1396" spans="1:8" s="52" customFormat="1">
      <c r="A1396" s="32" t="s">
        <v>3148</v>
      </c>
      <c r="B1396" s="110" t="s">
        <v>3148</v>
      </c>
      <c r="C1396" s="33" t="s">
        <v>3145</v>
      </c>
      <c r="D1396" s="228">
        <v>184.20599999999999</v>
      </c>
      <c r="E1396" s="34" t="s">
        <v>3141</v>
      </c>
      <c r="F1396" s="260"/>
      <c r="G1396" s="260"/>
      <c r="H1396" s="260"/>
    </row>
    <row r="1397" spans="1:8" s="52" customFormat="1">
      <c r="A1397" s="32" t="s">
        <v>3149</v>
      </c>
      <c r="B1397" s="110" t="s">
        <v>3149</v>
      </c>
      <c r="C1397" s="33" t="s">
        <v>2880</v>
      </c>
      <c r="D1397" s="228">
        <v>18.805</v>
      </c>
      <c r="E1397" s="34" t="s">
        <v>3141</v>
      </c>
      <c r="F1397" s="260"/>
      <c r="G1397" s="260"/>
      <c r="H1397" s="260"/>
    </row>
    <row r="1398" spans="1:8" s="52" customFormat="1" ht="31.5">
      <c r="A1398" s="32" t="s">
        <v>3150</v>
      </c>
      <c r="B1398" s="110" t="s">
        <v>3150</v>
      </c>
      <c r="C1398" s="33" t="s">
        <v>2880</v>
      </c>
      <c r="D1398" s="228">
        <v>90.994</v>
      </c>
      <c r="E1398" s="34" t="s">
        <v>3151</v>
      </c>
      <c r="F1398" s="260"/>
      <c r="G1398" s="260"/>
      <c r="H1398" s="260"/>
    </row>
    <row r="1399" spans="1:8" s="52" customFormat="1">
      <c r="A1399" s="32" t="s">
        <v>3152</v>
      </c>
      <c r="B1399" s="110" t="s">
        <v>3152</v>
      </c>
      <c r="C1399" s="33" t="s">
        <v>3153</v>
      </c>
      <c r="D1399" s="228">
        <v>77.507999999999996</v>
      </c>
      <c r="E1399" s="34" t="s">
        <v>3154</v>
      </c>
      <c r="F1399" s="260"/>
      <c r="G1399" s="260"/>
      <c r="H1399" s="260"/>
    </row>
    <row r="1400" spans="1:8" s="52" customFormat="1">
      <c r="A1400" s="32" t="s">
        <v>3155</v>
      </c>
      <c r="B1400" s="110" t="s">
        <v>3155</v>
      </c>
      <c r="C1400" s="33" t="s">
        <v>3156</v>
      </c>
      <c r="D1400" s="228">
        <v>182.08799999999999</v>
      </c>
      <c r="E1400" s="34" t="s">
        <v>3157</v>
      </c>
      <c r="F1400" s="260"/>
      <c r="G1400" s="260"/>
      <c r="H1400" s="260"/>
    </row>
    <row r="1401" spans="1:8" s="52" customFormat="1" ht="31.5">
      <c r="A1401" s="32" t="s">
        <v>3158</v>
      </c>
      <c r="B1401" s="110" t="s">
        <v>3158</v>
      </c>
      <c r="C1401" s="33" t="s">
        <v>2447</v>
      </c>
      <c r="D1401" s="228">
        <v>152.28200000000001</v>
      </c>
      <c r="E1401" s="34" t="s">
        <v>3159</v>
      </c>
      <c r="F1401" s="260"/>
      <c r="G1401" s="260"/>
      <c r="H1401" s="260"/>
    </row>
    <row r="1402" spans="1:8" s="52" customFormat="1" ht="31.5">
      <c r="A1402" s="32" t="s">
        <v>3158</v>
      </c>
      <c r="B1402" s="110" t="s">
        <v>3158</v>
      </c>
      <c r="C1402" s="33" t="s">
        <v>2447</v>
      </c>
      <c r="D1402" s="228">
        <v>42.89</v>
      </c>
      <c r="E1402" s="34" t="s">
        <v>3159</v>
      </c>
      <c r="F1402" s="260"/>
      <c r="G1402" s="260"/>
      <c r="H1402" s="260"/>
    </row>
    <row r="1403" spans="1:8" s="52" customFormat="1" ht="31.5">
      <c r="A1403" s="32" t="s">
        <v>3160</v>
      </c>
      <c r="B1403" s="110" t="s">
        <v>3160</v>
      </c>
      <c r="C1403" s="33" t="s">
        <v>3161</v>
      </c>
      <c r="D1403" s="228">
        <v>29.399000000000001</v>
      </c>
      <c r="E1403" s="34" t="s">
        <v>3159</v>
      </c>
      <c r="F1403" s="260"/>
      <c r="G1403" s="260"/>
      <c r="H1403" s="260"/>
    </row>
    <row r="1404" spans="1:8" s="52" customFormat="1" ht="31.5">
      <c r="A1404" s="32" t="s">
        <v>3162</v>
      </c>
      <c r="B1404" s="110" t="s">
        <v>3162</v>
      </c>
      <c r="C1404" s="33" t="s">
        <v>3163</v>
      </c>
      <c r="D1404" s="228">
        <v>58.938000000000002</v>
      </c>
      <c r="E1404" s="34" t="s">
        <v>3159</v>
      </c>
      <c r="F1404" s="260"/>
      <c r="G1404" s="260"/>
      <c r="H1404" s="260"/>
    </row>
    <row r="1405" spans="1:8" s="52" customFormat="1" ht="31.5">
      <c r="A1405" s="32" t="s">
        <v>2968</v>
      </c>
      <c r="B1405" s="110" t="s">
        <v>2968</v>
      </c>
      <c r="C1405" s="33" t="s">
        <v>2969</v>
      </c>
      <c r="D1405" s="228">
        <v>109.874</v>
      </c>
      <c r="E1405" s="34" t="s">
        <v>3159</v>
      </c>
      <c r="F1405" s="260"/>
      <c r="G1405" s="260"/>
      <c r="H1405" s="260"/>
    </row>
    <row r="1406" spans="1:8" s="52" customFormat="1" ht="31.5">
      <c r="A1406" s="32" t="s">
        <v>3164</v>
      </c>
      <c r="B1406" s="110" t="s">
        <v>3164</v>
      </c>
      <c r="C1406" s="33" t="s">
        <v>2753</v>
      </c>
      <c r="D1406" s="228">
        <v>188.59100000000001</v>
      </c>
      <c r="E1406" s="34" t="s">
        <v>3159</v>
      </c>
      <c r="F1406" s="260"/>
      <c r="G1406" s="260"/>
      <c r="H1406" s="260"/>
    </row>
    <row r="1407" spans="1:8" s="52" customFormat="1" ht="31.5">
      <c r="A1407" s="32" t="s">
        <v>3165</v>
      </c>
      <c r="B1407" s="110" t="s">
        <v>3165</v>
      </c>
      <c r="C1407" s="33" t="s">
        <v>3166</v>
      </c>
      <c r="D1407" s="228">
        <v>20.576000000000001</v>
      </c>
      <c r="E1407" s="34" t="s">
        <v>3159</v>
      </c>
      <c r="F1407" s="260"/>
      <c r="G1407" s="260"/>
      <c r="H1407" s="260"/>
    </row>
    <row r="1408" spans="1:8" s="52" customFormat="1">
      <c r="A1408" s="32"/>
      <c r="B1408" s="110"/>
      <c r="C1408" s="32"/>
      <c r="D1408" s="229">
        <v>521.96068000000002</v>
      </c>
      <c r="E1408" s="34" t="s">
        <v>129</v>
      </c>
      <c r="F1408" s="260"/>
      <c r="G1408" s="260"/>
      <c r="H1408" s="260"/>
    </row>
    <row r="1409" spans="1:8" s="52" customFormat="1">
      <c r="A1409" s="230"/>
      <c r="B1409" s="231"/>
      <c r="C1409" s="230" t="s">
        <v>3167</v>
      </c>
      <c r="D1409" s="229">
        <v>586.94374000000005</v>
      </c>
      <c r="E1409" s="173" t="s">
        <v>3168</v>
      </c>
      <c r="F1409" s="260"/>
      <c r="G1409" s="260"/>
      <c r="H1409" s="260"/>
    </row>
    <row r="1410" spans="1:8" s="52" customFormat="1">
      <c r="A1410" s="230"/>
      <c r="B1410" s="231"/>
      <c r="C1410" s="230" t="s">
        <v>3169</v>
      </c>
      <c r="D1410" s="229">
        <v>1066.48332</v>
      </c>
      <c r="E1410" s="173" t="s">
        <v>3170</v>
      </c>
      <c r="F1410" s="260"/>
      <c r="G1410" s="260"/>
      <c r="H1410" s="260"/>
    </row>
    <row r="1411" spans="1:8" s="52" customFormat="1">
      <c r="A1411" s="230"/>
      <c r="B1411" s="231"/>
      <c r="C1411" s="230"/>
      <c r="D1411" s="232">
        <f>SUM(D755:D1410)</f>
        <v>34215.725230000004</v>
      </c>
      <c r="E1411" s="233" t="s">
        <v>1</v>
      </c>
      <c r="F1411" s="260"/>
      <c r="G1411" s="260"/>
      <c r="H1411" s="260"/>
    </row>
    <row r="1412" spans="1:8" s="52" customFormat="1">
      <c r="A1412" s="35" t="s">
        <v>3189</v>
      </c>
      <c r="B1412" s="231" t="s">
        <v>3199</v>
      </c>
      <c r="C1412" s="35" t="s">
        <v>3190</v>
      </c>
      <c r="D1412" s="143">
        <v>7.9960000000000004</v>
      </c>
      <c r="E1412" s="35" t="s">
        <v>3194</v>
      </c>
      <c r="F1412" s="260"/>
      <c r="G1412" s="260"/>
      <c r="H1412" s="260"/>
    </row>
    <row r="1413" spans="1:8" s="52" customFormat="1">
      <c r="A1413" s="35" t="s">
        <v>3189</v>
      </c>
      <c r="B1413" s="231" t="s">
        <v>3199</v>
      </c>
      <c r="C1413" s="35" t="s">
        <v>3191</v>
      </c>
      <c r="D1413" s="143">
        <v>30.729759999999999</v>
      </c>
      <c r="E1413" s="35" t="s">
        <v>3194</v>
      </c>
      <c r="F1413" s="260"/>
      <c r="G1413" s="260"/>
      <c r="H1413" s="260"/>
    </row>
    <row r="1414" spans="1:8" s="52" customFormat="1">
      <c r="A1414" s="35" t="s">
        <v>3189</v>
      </c>
      <c r="B1414" s="231" t="s">
        <v>3199</v>
      </c>
      <c r="C1414" s="36" t="s">
        <v>3192</v>
      </c>
      <c r="D1414" s="143">
        <v>30</v>
      </c>
      <c r="E1414" s="35" t="s">
        <v>3195</v>
      </c>
      <c r="F1414" s="260"/>
      <c r="G1414" s="260"/>
      <c r="H1414" s="260"/>
    </row>
    <row r="1415" spans="1:8" s="52" customFormat="1">
      <c r="A1415" s="35" t="s">
        <v>3189</v>
      </c>
      <c r="B1415" s="231" t="s">
        <v>3199</v>
      </c>
      <c r="C1415" s="36" t="s">
        <v>3193</v>
      </c>
      <c r="D1415" s="143">
        <v>2.5344000000000002</v>
      </c>
      <c r="E1415" s="35" t="s">
        <v>3171</v>
      </c>
      <c r="F1415" s="260"/>
      <c r="G1415" s="260"/>
      <c r="H1415" s="260"/>
    </row>
    <row r="1416" spans="1:8" s="52" customFormat="1">
      <c r="A1416" s="230"/>
      <c r="B1416" s="231"/>
      <c r="C1416" s="230"/>
      <c r="D1416" s="143">
        <v>2.7204999999999999</v>
      </c>
      <c r="E1416" s="35" t="s">
        <v>129</v>
      </c>
      <c r="F1416" s="260"/>
      <c r="G1416" s="260"/>
      <c r="H1416" s="260"/>
    </row>
    <row r="1417" spans="1:8" s="52" customFormat="1">
      <c r="A1417" s="230" t="s">
        <v>31</v>
      </c>
      <c r="B1417" s="231"/>
      <c r="C1417" s="230"/>
      <c r="D1417" s="143">
        <f>SUM(D1412:D1416)</f>
        <v>73.980660000000015</v>
      </c>
      <c r="E1417" s="35"/>
      <c r="F1417" s="260"/>
      <c r="G1417" s="260"/>
      <c r="H1417" s="260"/>
    </row>
    <row r="1418" spans="1:8" s="52" customFormat="1">
      <c r="A1418" s="234"/>
      <c r="B1418" s="235" t="s">
        <v>1</v>
      </c>
      <c r="C1418" s="186" t="s">
        <v>3</v>
      </c>
      <c r="D1418" s="236">
        <f>+D615+D671+D683+D754+D1411+D1417</f>
        <v>79080.949890000004</v>
      </c>
      <c r="E1418" s="237"/>
      <c r="F1418" s="260"/>
      <c r="G1418" s="260"/>
      <c r="H1418" s="260"/>
    </row>
    <row r="1419" spans="1:8" s="38" customFormat="1">
      <c r="A1419" s="268" t="s">
        <v>11</v>
      </c>
      <c r="B1419" s="268"/>
      <c r="C1419" s="268"/>
      <c r="D1419" s="268"/>
      <c r="E1419" s="268"/>
      <c r="F1419" s="257"/>
      <c r="G1419" s="257"/>
      <c r="H1419" s="257"/>
    </row>
    <row r="1420" spans="1:8">
      <c r="A1420" s="94" t="s">
        <v>128</v>
      </c>
      <c r="B1420" s="111" t="s">
        <v>128</v>
      </c>
      <c r="C1420" s="94" t="s">
        <v>128</v>
      </c>
      <c r="D1420" s="152" t="s">
        <v>128</v>
      </c>
      <c r="E1420" s="94" t="s">
        <v>128</v>
      </c>
    </row>
    <row r="1421" spans="1:8">
      <c r="A1421" s="186" t="s">
        <v>3</v>
      </c>
      <c r="B1421" s="187" t="s">
        <v>1</v>
      </c>
      <c r="C1421" s="186" t="s">
        <v>3</v>
      </c>
      <c r="D1421" s="188">
        <f>SUM(D1420:D1420)</f>
        <v>0</v>
      </c>
      <c r="E1421" s="186" t="s">
        <v>3</v>
      </c>
    </row>
    <row r="1422" spans="1:8" s="38" customFormat="1">
      <c r="A1422" s="268" t="s">
        <v>12</v>
      </c>
      <c r="B1422" s="268"/>
      <c r="C1422" s="268"/>
      <c r="D1422" s="268"/>
      <c r="E1422" s="268"/>
      <c r="F1422" s="257"/>
      <c r="G1422" s="257"/>
      <c r="H1422" s="257"/>
    </row>
    <row r="1423" spans="1:8">
      <c r="A1423" s="186" t="s">
        <v>3</v>
      </c>
      <c r="B1423" s="187" t="s">
        <v>1</v>
      </c>
      <c r="C1423" s="186" t="s">
        <v>3</v>
      </c>
      <c r="D1423" s="188">
        <v>0</v>
      </c>
      <c r="E1423" s="186" t="s">
        <v>3</v>
      </c>
    </row>
    <row r="1424" spans="1:8" s="38" customFormat="1">
      <c r="A1424" s="261" t="s">
        <v>167</v>
      </c>
      <c r="B1424" s="262"/>
      <c r="C1424" s="262"/>
      <c r="D1424" s="262"/>
      <c r="E1424" s="263"/>
      <c r="F1424" s="257"/>
      <c r="G1424" s="257"/>
      <c r="H1424" s="257"/>
    </row>
    <row r="1425" spans="1:8" s="54" customFormat="1">
      <c r="A1425" s="94" t="s">
        <v>128</v>
      </c>
      <c r="B1425" s="111" t="s">
        <v>128</v>
      </c>
      <c r="C1425" s="94" t="s">
        <v>128</v>
      </c>
      <c r="D1425" s="152" t="s">
        <v>128</v>
      </c>
      <c r="E1425" s="94" t="s">
        <v>128</v>
      </c>
      <c r="F1425" s="257"/>
      <c r="G1425" s="257"/>
      <c r="H1425" s="257"/>
    </row>
    <row r="1426" spans="1:8" s="54" customFormat="1">
      <c r="A1426" s="186" t="s">
        <v>3</v>
      </c>
      <c r="B1426" s="187" t="s">
        <v>1</v>
      </c>
      <c r="C1426" s="186" t="s">
        <v>3</v>
      </c>
      <c r="D1426" s="188">
        <f>SUM(D1425:D1425)</f>
        <v>0</v>
      </c>
      <c r="E1426" s="186" t="s">
        <v>3</v>
      </c>
      <c r="F1426" s="257"/>
      <c r="G1426" s="257"/>
      <c r="H1426" s="257"/>
    </row>
    <row r="1427" spans="1:8" s="38" customFormat="1">
      <c r="A1427" s="261" t="s">
        <v>13</v>
      </c>
      <c r="B1427" s="262"/>
      <c r="C1427" s="262"/>
      <c r="D1427" s="262"/>
      <c r="E1427" s="263"/>
      <c r="F1427" s="257"/>
      <c r="G1427" s="257"/>
      <c r="H1427" s="257"/>
    </row>
    <row r="1428" spans="1:8" ht="47.25">
      <c r="A1428" s="264" t="s">
        <v>321</v>
      </c>
      <c r="B1428" s="266" t="s">
        <v>322</v>
      </c>
      <c r="C1428" s="55" t="s">
        <v>323</v>
      </c>
      <c r="D1428" s="150">
        <v>56.789000000000001</v>
      </c>
      <c r="E1428" s="174" t="s">
        <v>324</v>
      </c>
    </row>
    <row r="1429" spans="1:8" ht="31.5">
      <c r="A1429" s="265"/>
      <c r="B1429" s="267"/>
      <c r="C1429" s="55" t="s">
        <v>2235</v>
      </c>
      <c r="D1429" s="197">
        <v>79.179000000000002</v>
      </c>
      <c r="E1429" s="174" t="s">
        <v>324</v>
      </c>
    </row>
    <row r="1430" spans="1:8">
      <c r="A1430" s="186" t="s">
        <v>3</v>
      </c>
      <c r="B1430" s="187" t="s">
        <v>1</v>
      </c>
      <c r="C1430" s="186" t="s">
        <v>3</v>
      </c>
      <c r="D1430" s="188">
        <f>SUM(D1428:D1429)</f>
        <v>135.96800000000002</v>
      </c>
      <c r="E1430" s="186" t="s">
        <v>3</v>
      </c>
    </row>
    <row r="1431" spans="1:8" s="38" customFormat="1">
      <c r="A1431" s="261" t="s">
        <v>14</v>
      </c>
      <c r="B1431" s="262"/>
      <c r="C1431" s="262"/>
      <c r="D1431" s="262"/>
      <c r="E1431" s="263"/>
      <c r="F1431" s="257"/>
      <c r="G1431" s="257"/>
      <c r="H1431" s="257"/>
    </row>
    <row r="1432" spans="1:8" s="38" customFormat="1" ht="94.5">
      <c r="A1432" s="56" t="s">
        <v>326</v>
      </c>
      <c r="B1432" s="112" t="s">
        <v>327</v>
      </c>
      <c r="C1432" s="57" t="s">
        <v>328</v>
      </c>
      <c r="D1432" s="238">
        <v>65.995999999999995</v>
      </c>
      <c r="E1432" s="239" t="s">
        <v>329</v>
      </c>
      <c r="F1432" s="257"/>
      <c r="G1432" s="257"/>
      <c r="H1432" s="257"/>
    </row>
    <row r="1433" spans="1:8">
      <c r="A1433" s="58" t="s">
        <v>330</v>
      </c>
      <c r="B1433" s="113" t="s">
        <v>331</v>
      </c>
      <c r="C1433" s="57" t="s">
        <v>332</v>
      </c>
      <c r="D1433" s="240">
        <v>35.999000000000002</v>
      </c>
      <c r="E1433" s="57" t="s">
        <v>333</v>
      </c>
    </row>
    <row r="1434" spans="1:8" ht="78.75">
      <c r="A1434" s="58" t="s">
        <v>326</v>
      </c>
      <c r="B1434" s="113" t="s">
        <v>327</v>
      </c>
      <c r="C1434" s="57" t="s">
        <v>1267</v>
      </c>
      <c r="D1434" s="240">
        <v>68.316000000000003</v>
      </c>
      <c r="E1434" s="57" t="s">
        <v>329</v>
      </c>
    </row>
    <row r="1435" spans="1:8">
      <c r="A1435" s="58" t="s">
        <v>1268</v>
      </c>
      <c r="B1435" s="113" t="s">
        <v>327</v>
      </c>
      <c r="C1435" s="57" t="s">
        <v>1269</v>
      </c>
      <c r="D1435" s="240">
        <v>73.290000000000006</v>
      </c>
      <c r="E1435" s="57" t="s">
        <v>329</v>
      </c>
    </row>
    <row r="1436" spans="1:8">
      <c r="A1436" s="58"/>
      <c r="B1436" s="114"/>
      <c r="C1436" s="57"/>
      <c r="D1436" s="240"/>
      <c r="E1436" s="57"/>
    </row>
    <row r="1437" spans="1:8">
      <c r="A1437" s="59"/>
      <c r="B1437" s="114" t="s">
        <v>1</v>
      </c>
      <c r="C1437" s="241" t="s">
        <v>3</v>
      </c>
      <c r="D1437" s="242">
        <f>SUM(D1432:D1436)</f>
        <v>243.601</v>
      </c>
      <c r="E1437" s="241" t="s">
        <v>3</v>
      </c>
    </row>
    <row r="1438" spans="1:8" s="38" customFormat="1">
      <c r="A1438" s="268" t="s">
        <v>15</v>
      </c>
      <c r="B1438" s="268"/>
      <c r="C1438" s="268"/>
      <c r="D1438" s="268"/>
      <c r="E1438" s="268"/>
      <c r="F1438" s="257"/>
      <c r="G1438" s="257"/>
      <c r="H1438" s="257"/>
    </row>
    <row r="1439" spans="1:8" s="54" customFormat="1">
      <c r="A1439" s="94" t="s">
        <v>128</v>
      </c>
      <c r="B1439" s="111" t="s">
        <v>128</v>
      </c>
      <c r="C1439" s="94" t="s">
        <v>128</v>
      </c>
      <c r="D1439" s="152" t="s">
        <v>128</v>
      </c>
      <c r="E1439" s="94" t="s">
        <v>128</v>
      </c>
      <c r="F1439" s="257"/>
      <c r="G1439" s="257"/>
      <c r="H1439" s="257"/>
    </row>
    <row r="1440" spans="1:8" s="54" customFormat="1">
      <c r="A1440" s="186" t="s">
        <v>3</v>
      </c>
      <c r="B1440" s="187" t="s">
        <v>1</v>
      </c>
      <c r="C1440" s="186" t="s">
        <v>3</v>
      </c>
      <c r="D1440" s="188">
        <f>SUM(D1439:D1439)</f>
        <v>0</v>
      </c>
      <c r="E1440" s="186" t="s">
        <v>3</v>
      </c>
      <c r="F1440" s="257"/>
      <c r="G1440" s="257"/>
      <c r="H1440" s="257"/>
    </row>
    <row r="1441" spans="1:8" s="38" customFormat="1">
      <c r="A1441" s="268" t="s">
        <v>16</v>
      </c>
      <c r="B1441" s="268"/>
      <c r="C1441" s="268"/>
      <c r="D1441" s="268"/>
      <c r="E1441" s="268"/>
      <c r="F1441" s="257"/>
      <c r="G1441" s="257"/>
      <c r="H1441" s="257"/>
    </row>
    <row r="1442" spans="1:8" s="54" customFormat="1">
      <c r="A1442" s="94" t="s">
        <v>128</v>
      </c>
      <c r="B1442" s="111" t="s">
        <v>128</v>
      </c>
      <c r="C1442" s="94" t="s">
        <v>128</v>
      </c>
      <c r="D1442" s="152" t="s">
        <v>128</v>
      </c>
      <c r="E1442" s="94" t="s">
        <v>128</v>
      </c>
      <c r="F1442" s="257"/>
      <c r="G1442" s="257"/>
      <c r="H1442" s="257"/>
    </row>
    <row r="1443" spans="1:8" s="54" customFormat="1">
      <c r="A1443" s="186" t="s">
        <v>3</v>
      </c>
      <c r="B1443" s="187" t="s">
        <v>1</v>
      </c>
      <c r="C1443" s="186" t="s">
        <v>3</v>
      </c>
      <c r="D1443" s="188">
        <f>SUM(D1442:D1442)</f>
        <v>0</v>
      </c>
      <c r="E1443" s="186" t="s">
        <v>3</v>
      </c>
      <c r="F1443" s="257"/>
      <c r="G1443" s="257"/>
      <c r="H1443" s="257"/>
    </row>
    <row r="1444" spans="1:8" s="38" customFormat="1">
      <c r="A1444" s="268" t="s">
        <v>138</v>
      </c>
      <c r="B1444" s="268"/>
      <c r="C1444" s="268"/>
      <c r="D1444" s="268"/>
      <c r="E1444" s="268"/>
      <c r="F1444" s="257"/>
      <c r="G1444" s="257"/>
      <c r="H1444" s="257"/>
    </row>
    <row r="1445" spans="1:8" s="54" customFormat="1">
      <c r="A1445" s="94" t="s">
        <v>128</v>
      </c>
      <c r="B1445" s="111" t="s">
        <v>128</v>
      </c>
      <c r="C1445" s="94" t="s">
        <v>128</v>
      </c>
      <c r="D1445" s="152" t="s">
        <v>128</v>
      </c>
      <c r="E1445" s="94" t="s">
        <v>128</v>
      </c>
      <c r="F1445" s="257"/>
      <c r="G1445" s="257"/>
      <c r="H1445" s="257"/>
    </row>
    <row r="1446" spans="1:8" s="54" customFormat="1">
      <c r="A1446" s="186" t="s">
        <v>3</v>
      </c>
      <c r="B1446" s="187" t="s">
        <v>1</v>
      </c>
      <c r="C1446" s="186" t="s">
        <v>3</v>
      </c>
      <c r="D1446" s="188">
        <f>SUM(D1445:D1445)</f>
        <v>0</v>
      </c>
      <c r="E1446" s="186" t="s">
        <v>3</v>
      </c>
      <c r="F1446" s="257"/>
      <c r="G1446" s="257"/>
      <c r="H1446" s="257"/>
    </row>
    <row r="1447" spans="1:8" s="38" customFormat="1">
      <c r="A1447" s="268" t="s">
        <v>168</v>
      </c>
      <c r="B1447" s="268"/>
      <c r="C1447" s="268"/>
      <c r="D1447" s="268"/>
      <c r="E1447" s="268"/>
      <c r="F1447" s="257"/>
      <c r="G1447" s="257"/>
      <c r="H1447" s="257"/>
    </row>
    <row r="1448" spans="1:8">
      <c r="A1448" s="94" t="s">
        <v>128</v>
      </c>
      <c r="B1448" s="111" t="s">
        <v>128</v>
      </c>
      <c r="C1448" s="94" t="s">
        <v>128</v>
      </c>
      <c r="D1448" s="152" t="s">
        <v>128</v>
      </c>
      <c r="E1448" s="94" t="s">
        <v>128</v>
      </c>
    </row>
    <row r="1449" spans="1:8">
      <c r="A1449" s="186" t="s">
        <v>3</v>
      </c>
      <c r="B1449" s="187" t="s">
        <v>1</v>
      </c>
      <c r="C1449" s="186" t="s">
        <v>3</v>
      </c>
      <c r="D1449" s="188">
        <f>SUM(D1448:D1448)</f>
        <v>0</v>
      </c>
      <c r="E1449" s="186" t="s">
        <v>3</v>
      </c>
    </row>
    <row r="1450" spans="1:8" s="38" customFormat="1">
      <c r="A1450" s="268" t="s">
        <v>17</v>
      </c>
      <c r="B1450" s="268"/>
      <c r="C1450" s="268"/>
      <c r="D1450" s="268"/>
      <c r="E1450" s="268"/>
      <c r="F1450" s="257"/>
      <c r="G1450" s="257"/>
      <c r="H1450" s="257"/>
    </row>
    <row r="1451" spans="1:8">
      <c r="A1451" s="94" t="s">
        <v>128</v>
      </c>
      <c r="B1451" s="111" t="s">
        <v>128</v>
      </c>
      <c r="C1451" s="94" t="s">
        <v>128</v>
      </c>
      <c r="D1451" s="152" t="s">
        <v>128</v>
      </c>
      <c r="E1451" s="94" t="s">
        <v>128</v>
      </c>
    </row>
    <row r="1452" spans="1:8">
      <c r="A1452" s="186" t="s">
        <v>3</v>
      </c>
      <c r="B1452" s="187" t="s">
        <v>1</v>
      </c>
      <c r="C1452" s="186" t="s">
        <v>3</v>
      </c>
      <c r="D1452" s="188">
        <f>SUM(D1451:D1451)</f>
        <v>0</v>
      </c>
      <c r="E1452" s="186" t="s">
        <v>3</v>
      </c>
    </row>
    <row r="1453" spans="1:8" s="38" customFormat="1">
      <c r="A1453" s="268" t="s">
        <v>18</v>
      </c>
      <c r="B1453" s="268"/>
      <c r="C1453" s="268"/>
      <c r="D1453" s="268"/>
      <c r="E1453" s="268"/>
      <c r="F1453" s="257"/>
      <c r="G1453" s="257"/>
      <c r="H1453" s="257"/>
    </row>
    <row r="1454" spans="1:8" s="38" customFormat="1">
      <c r="A1454" s="280" t="s">
        <v>176</v>
      </c>
      <c r="B1454" s="282" t="s">
        <v>177</v>
      </c>
      <c r="C1454" s="280" t="s">
        <v>1282</v>
      </c>
      <c r="D1454" s="153">
        <v>49.085000000000001</v>
      </c>
      <c r="E1454" s="95" t="s">
        <v>1283</v>
      </c>
      <c r="F1454" s="257"/>
      <c r="G1454" s="257"/>
      <c r="H1454" s="257"/>
    </row>
    <row r="1455" spans="1:8" s="38" customFormat="1" ht="31.5">
      <c r="A1455" s="281"/>
      <c r="B1455" s="283"/>
      <c r="C1455" s="281"/>
      <c r="D1455" s="153">
        <v>0.91200000000000003</v>
      </c>
      <c r="E1455" s="95" t="s">
        <v>206</v>
      </c>
      <c r="F1455" s="257"/>
      <c r="G1455" s="257"/>
      <c r="H1455" s="257"/>
    </row>
    <row r="1456" spans="1:8" s="38" customFormat="1">
      <c r="A1456" s="280" t="s">
        <v>178</v>
      </c>
      <c r="B1456" s="282" t="s">
        <v>179</v>
      </c>
      <c r="C1456" s="280" t="s">
        <v>1282</v>
      </c>
      <c r="D1456" s="153">
        <v>49.085000000000001</v>
      </c>
      <c r="E1456" s="95" t="s">
        <v>1283</v>
      </c>
      <c r="F1456" s="257"/>
      <c r="G1456" s="257"/>
      <c r="H1456" s="257"/>
    </row>
    <row r="1457" spans="1:8" s="38" customFormat="1" ht="31.5">
      <c r="A1457" s="281"/>
      <c r="B1457" s="283"/>
      <c r="C1457" s="281"/>
      <c r="D1457" s="153">
        <v>0.91200000000000003</v>
      </c>
      <c r="E1457" s="95" t="s">
        <v>206</v>
      </c>
      <c r="F1457" s="257"/>
      <c r="G1457" s="257"/>
      <c r="H1457" s="257"/>
    </row>
    <row r="1458" spans="1:8" s="38" customFormat="1">
      <c r="A1458" s="280" t="s">
        <v>170</v>
      </c>
      <c r="B1458" s="282" t="s">
        <v>171</v>
      </c>
      <c r="C1458" s="280" t="s">
        <v>1284</v>
      </c>
      <c r="D1458" s="153">
        <v>48.911999999999999</v>
      </c>
      <c r="E1458" s="95" t="s">
        <v>1285</v>
      </c>
      <c r="F1458" s="257"/>
      <c r="G1458" s="257"/>
      <c r="H1458" s="257"/>
    </row>
    <row r="1459" spans="1:8" s="38" customFormat="1" ht="31.5">
      <c r="A1459" s="281"/>
      <c r="B1459" s="283"/>
      <c r="C1459" s="281"/>
      <c r="D1459" s="153">
        <v>0.95199999999999996</v>
      </c>
      <c r="E1459" s="95" t="s">
        <v>206</v>
      </c>
      <c r="F1459" s="257"/>
      <c r="G1459" s="257"/>
      <c r="H1459" s="257"/>
    </row>
    <row r="1460" spans="1:8" s="38" customFormat="1">
      <c r="A1460" s="280" t="s">
        <v>174</v>
      </c>
      <c r="B1460" s="282" t="s">
        <v>175</v>
      </c>
      <c r="C1460" s="280" t="s">
        <v>1284</v>
      </c>
      <c r="D1460" s="153">
        <v>48.912999999999997</v>
      </c>
      <c r="E1460" s="95" t="s">
        <v>1285</v>
      </c>
      <c r="F1460" s="257"/>
      <c r="G1460" s="257"/>
      <c r="H1460" s="257"/>
    </row>
    <row r="1461" spans="1:8" s="38" customFormat="1" ht="31.5">
      <c r="A1461" s="281"/>
      <c r="B1461" s="283"/>
      <c r="C1461" s="281"/>
      <c r="D1461" s="153">
        <v>0.95099999999999996</v>
      </c>
      <c r="E1461" s="95" t="s">
        <v>206</v>
      </c>
      <c r="F1461" s="257"/>
      <c r="G1461" s="257"/>
      <c r="H1461" s="257"/>
    </row>
    <row r="1462" spans="1:8" s="38" customFormat="1">
      <c r="A1462" s="280" t="s">
        <v>181</v>
      </c>
      <c r="B1462" s="282" t="s">
        <v>182</v>
      </c>
      <c r="C1462" s="280" t="s">
        <v>1286</v>
      </c>
      <c r="D1462" s="153">
        <v>29.456</v>
      </c>
      <c r="E1462" s="95" t="s">
        <v>1287</v>
      </c>
      <c r="F1462" s="257"/>
      <c r="G1462" s="257"/>
      <c r="H1462" s="257"/>
    </row>
    <row r="1463" spans="1:8" s="38" customFormat="1" ht="31.5">
      <c r="A1463" s="281"/>
      <c r="B1463" s="283"/>
      <c r="C1463" s="281"/>
      <c r="D1463" s="153">
        <v>0.54200000000000004</v>
      </c>
      <c r="E1463" s="95" t="s">
        <v>206</v>
      </c>
      <c r="F1463" s="257"/>
      <c r="G1463" s="257"/>
      <c r="H1463" s="257"/>
    </row>
    <row r="1464" spans="1:8" s="38" customFormat="1">
      <c r="A1464" s="280" t="s">
        <v>183</v>
      </c>
      <c r="B1464" s="282" t="s">
        <v>184</v>
      </c>
      <c r="C1464" s="280" t="s">
        <v>1286</v>
      </c>
      <c r="D1464" s="153">
        <v>49.082999999999998</v>
      </c>
      <c r="E1464" s="95" t="s">
        <v>1287</v>
      </c>
      <c r="F1464" s="257"/>
      <c r="G1464" s="257"/>
      <c r="H1464" s="257"/>
    </row>
    <row r="1465" spans="1:8" s="38" customFormat="1" ht="31.5">
      <c r="A1465" s="281"/>
      <c r="B1465" s="283"/>
      <c r="C1465" s="281"/>
      <c r="D1465" s="153">
        <v>0.91400000000000003</v>
      </c>
      <c r="E1465" s="95" t="s">
        <v>206</v>
      </c>
      <c r="F1465" s="257"/>
      <c r="G1465" s="257"/>
      <c r="H1465" s="257"/>
    </row>
    <row r="1466" spans="1:8" s="38" customFormat="1">
      <c r="A1466" s="280" t="s">
        <v>185</v>
      </c>
      <c r="B1466" s="282" t="s">
        <v>186</v>
      </c>
      <c r="C1466" s="280" t="s">
        <v>1286</v>
      </c>
      <c r="D1466" s="153">
        <v>19.637</v>
      </c>
      <c r="E1466" s="95" t="s">
        <v>1287</v>
      </c>
      <c r="F1466" s="257"/>
      <c r="G1466" s="257"/>
      <c r="H1466" s="257"/>
    </row>
    <row r="1467" spans="1:8" s="38" customFormat="1" ht="31.5">
      <c r="A1467" s="281"/>
      <c r="B1467" s="283"/>
      <c r="C1467" s="281"/>
      <c r="D1467" s="153">
        <v>0.36199999999999999</v>
      </c>
      <c r="E1467" s="95" t="s">
        <v>206</v>
      </c>
      <c r="F1467" s="257"/>
      <c r="G1467" s="257"/>
      <c r="H1467" s="257"/>
    </row>
    <row r="1468" spans="1:8" s="38" customFormat="1">
      <c r="A1468" s="280" t="s">
        <v>187</v>
      </c>
      <c r="B1468" s="282" t="s">
        <v>188</v>
      </c>
      <c r="C1468" s="280" t="s">
        <v>1286</v>
      </c>
      <c r="D1468" s="153">
        <v>57.488999999999997</v>
      </c>
      <c r="E1468" s="95" t="s">
        <v>1287</v>
      </c>
      <c r="F1468" s="257"/>
      <c r="G1468" s="257"/>
      <c r="H1468" s="257"/>
    </row>
    <row r="1469" spans="1:8" s="38" customFormat="1" ht="31.5">
      <c r="A1469" s="281"/>
      <c r="B1469" s="283"/>
      <c r="C1469" s="281"/>
      <c r="D1469" s="153">
        <v>1.069</v>
      </c>
      <c r="E1469" s="95" t="s">
        <v>206</v>
      </c>
      <c r="F1469" s="257"/>
      <c r="G1469" s="257"/>
      <c r="H1469" s="257"/>
    </row>
    <row r="1470" spans="1:8" s="38" customFormat="1">
      <c r="A1470" s="280" t="s">
        <v>189</v>
      </c>
      <c r="B1470" s="282" t="s">
        <v>190</v>
      </c>
      <c r="C1470" s="280" t="s">
        <v>1286</v>
      </c>
      <c r="D1470" s="153">
        <v>64.141000000000005</v>
      </c>
      <c r="E1470" s="95" t="s">
        <v>1287</v>
      </c>
      <c r="F1470" s="257"/>
      <c r="G1470" s="257"/>
      <c r="H1470" s="257"/>
    </row>
    <row r="1471" spans="1:8" s="38" customFormat="1" ht="31.5">
      <c r="A1471" s="281"/>
      <c r="B1471" s="283"/>
      <c r="C1471" s="281"/>
      <c r="D1471" s="153">
        <v>1.1950000000000001</v>
      </c>
      <c r="E1471" s="95" t="s">
        <v>206</v>
      </c>
      <c r="F1471" s="257"/>
      <c r="G1471" s="257"/>
      <c r="H1471" s="257"/>
    </row>
    <row r="1472" spans="1:8" s="38" customFormat="1">
      <c r="A1472" s="280" t="s">
        <v>1288</v>
      </c>
      <c r="B1472" s="282" t="s">
        <v>180</v>
      </c>
      <c r="C1472" s="280" t="s">
        <v>1286</v>
      </c>
      <c r="D1472" s="153">
        <v>67.076999999999998</v>
      </c>
      <c r="E1472" s="95" t="s">
        <v>1285</v>
      </c>
      <c r="F1472" s="257"/>
      <c r="G1472" s="257"/>
      <c r="H1472" s="257"/>
    </row>
    <row r="1473" spans="1:8" s="38" customFormat="1" ht="31.5">
      <c r="A1473" s="281"/>
      <c r="B1473" s="283"/>
      <c r="C1473" s="281"/>
      <c r="D1473" s="153">
        <v>1.3080000000000001</v>
      </c>
      <c r="E1473" s="95" t="s">
        <v>206</v>
      </c>
      <c r="F1473" s="257"/>
      <c r="G1473" s="257"/>
      <c r="H1473" s="257"/>
    </row>
    <row r="1474" spans="1:8" s="38" customFormat="1">
      <c r="A1474" s="280" t="s">
        <v>1289</v>
      </c>
      <c r="B1474" s="282" t="s">
        <v>1290</v>
      </c>
      <c r="C1474" s="280" t="s">
        <v>1286</v>
      </c>
      <c r="D1474" s="153">
        <v>7.8630000000000004</v>
      </c>
      <c r="E1474" s="95" t="s">
        <v>1287</v>
      </c>
      <c r="F1474" s="257"/>
      <c r="G1474" s="257"/>
      <c r="H1474" s="257"/>
    </row>
    <row r="1475" spans="1:8" s="38" customFormat="1" ht="31.5">
      <c r="A1475" s="281"/>
      <c r="B1475" s="283"/>
      <c r="C1475" s="281"/>
      <c r="D1475" s="153">
        <v>0.13700000000000001</v>
      </c>
      <c r="E1475" s="95" t="s">
        <v>206</v>
      </c>
      <c r="F1475" s="257"/>
      <c r="G1475" s="257"/>
      <c r="H1475" s="257"/>
    </row>
    <row r="1476" spans="1:8" s="38" customFormat="1">
      <c r="A1476" s="280" t="s">
        <v>1291</v>
      </c>
      <c r="B1476" s="282" t="s">
        <v>1292</v>
      </c>
      <c r="C1476" s="280" t="s">
        <v>1286</v>
      </c>
      <c r="D1476" s="153">
        <v>196.34399999999999</v>
      </c>
      <c r="E1476" s="95" t="s">
        <v>1283</v>
      </c>
      <c r="F1476" s="257"/>
      <c r="G1476" s="257"/>
      <c r="H1476" s="257"/>
    </row>
    <row r="1477" spans="1:8" s="38" customFormat="1" ht="31.5">
      <c r="A1477" s="281"/>
      <c r="B1477" s="283"/>
      <c r="C1477" s="281"/>
      <c r="D1477" s="153">
        <v>3.6459999999999999</v>
      </c>
      <c r="E1477" s="95" t="s">
        <v>206</v>
      </c>
      <c r="F1477" s="257"/>
      <c r="G1477" s="257"/>
      <c r="H1477" s="257"/>
    </row>
    <row r="1478" spans="1:8" s="38" customFormat="1" ht="31.5">
      <c r="A1478" s="61" t="s">
        <v>1293</v>
      </c>
      <c r="B1478" s="115" t="s">
        <v>1294</v>
      </c>
      <c r="C1478" s="61" t="s">
        <v>1294</v>
      </c>
      <c r="D1478" s="153">
        <v>19</v>
      </c>
      <c r="E1478" s="95" t="s">
        <v>1295</v>
      </c>
      <c r="F1478" s="257"/>
      <c r="G1478" s="257"/>
      <c r="H1478" s="257"/>
    </row>
    <row r="1479" spans="1:8" s="38" customFormat="1">
      <c r="A1479" s="69"/>
      <c r="B1479" s="62" t="s">
        <v>1</v>
      </c>
      <c r="C1479" s="130"/>
      <c r="D1479" s="154">
        <f>SUM(D1454:D1478)</f>
        <v>718.9849999999999</v>
      </c>
      <c r="E1479" s="95"/>
      <c r="F1479" s="257"/>
      <c r="G1479" s="257"/>
      <c r="H1479" s="257"/>
    </row>
    <row r="1480" spans="1:8" s="38" customFormat="1" ht="31.5">
      <c r="A1480" s="95" t="s">
        <v>1296</v>
      </c>
      <c r="B1480" s="60" t="s">
        <v>191</v>
      </c>
      <c r="C1480" s="95" t="s">
        <v>1297</v>
      </c>
      <c r="D1480" s="155">
        <v>652.82399999999996</v>
      </c>
      <c r="E1480" s="95" t="s">
        <v>192</v>
      </c>
      <c r="F1480" s="257"/>
      <c r="G1480" s="257"/>
      <c r="H1480" s="257"/>
    </row>
    <row r="1481" spans="1:8" s="38" customFormat="1" ht="31.5">
      <c r="A1481" s="95" t="s">
        <v>1298</v>
      </c>
      <c r="B1481" s="60" t="s">
        <v>193</v>
      </c>
      <c r="C1481" s="95" t="s">
        <v>1299</v>
      </c>
      <c r="D1481" s="155">
        <v>312.00900000000001</v>
      </c>
      <c r="E1481" s="95" t="s">
        <v>192</v>
      </c>
      <c r="F1481" s="257"/>
      <c r="G1481" s="257"/>
      <c r="H1481" s="257"/>
    </row>
    <row r="1482" spans="1:8" s="38" customFormat="1" ht="31.5">
      <c r="A1482" s="95" t="s">
        <v>1300</v>
      </c>
      <c r="B1482" s="60" t="s">
        <v>194</v>
      </c>
      <c r="C1482" s="95" t="s">
        <v>1301</v>
      </c>
      <c r="D1482" s="153">
        <v>712.84699999999998</v>
      </c>
      <c r="E1482" s="95" t="s">
        <v>192</v>
      </c>
      <c r="F1482" s="257"/>
      <c r="G1482" s="257"/>
      <c r="H1482" s="257"/>
    </row>
    <row r="1483" spans="1:8" s="38" customFormat="1" ht="31.5">
      <c r="A1483" s="95" t="s">
        <v>1302</v>
      </c>
      <c r="B1483" s="60" t="s">
        <v>1303</v>
      </c>
      <c r="C1483" s="95" t="s">
        <v>1297</v>
      </c>
      <c r="D1483" s="153">
        <v>201.375</v>
      </c>
      <c r="E1483" s="95" t="s">
        <v>192</v>
      </c>
      <c r="F1483" s="257"/>
      <c r="G1483" s="257"/>
      <c r="H1483" s="257"/>
    </row>
    <row r="1484" spans="1:8" s="38" customFormat="1" ht="31.5">
      <c r="A1484" s="95" t="s">
        <v>1304</v>
      </c>
      <c r="B1484" s="60" t="s">
        <v>1305</v>
      </c>
      <c r="C1484" s="95" t="s">
        <v>1299</v>
      </c>
      <c r="D1484" s="153">
        <v>225.90700000000001</v>
      </c>
      <c r="E1484" s="95" t="s">
        <v>192</v>
      </c>
      <c r="F1484" s="257"/>
      <c r="G1484" s="257"/>
      <c r="H1484" s="257"/>
    </row>
    <row r="1485" spans="1:8" s="38" customFormat="1" ht="31.5">
      <c r="A1485" s="95" t="s">
        <v>1306</v>
      </c>
      <c r="B1485" s="60" t="s">
        <v>1307</v>
      </c>
      <c r="C1485" s="95" t="s">
        <v>1297</v>
      </c>
      <c r="D1485" s="153">
        <v>467.81799999999998</v>
      </c>
      <c r="E1485" s="95" t="s">
        <v>192</v>
      </c>
      <c r="F1485" s="257"/>
      <c r="G1485" s="257"/>
      <c r="H1485" s="257"/>
    </row>
    <row r="1486" spans="1:8" s="38" customFormat="1" ht="31.5">
      <c r="A1486" s="95" t="s">
        <v>1308</v>
      </c>
      <c r="B1486" s="60" t="s">
        <v>1309</v>
      </c>
      <c r="C1486" s="95" t="s">
        <v>1297</v>
      </c>
      <c r="D1486" s="153">
        <v>132.291</v>
      </c>
      <c r="E1486" s="95" t="s">
        <v>192</v>
      </c>
      <c r="F1486" s="257"/>
      <c r="G1486" s="257"/>
      <c r="H1486" s="257"/>
    </row>
    <row r="1487" spans="1:8" s="38" customFormat="1" ht="31.5">
      <c r="A1487" s="95" t="s">
        <v>1310</v>
      </c>
      <c r="B1487" s="60" t="s">
        <v>1311</v>
      </c>
      <c r="C1487" s="95" t="s">
        <v>1299</v>
      </c>
      <c r="D1487" s="153">
        <v>240.81200000000001</v>
      </c>
      <c r="E1487" s="95" t="s">
        <v>192</v>
      </c>
      <c r="F1487" s="257"/>
      <c r="G1487" s="257"/>
      <c r="H1487" s="257"/>
    </row>
    <row r="1488" spans="1:8" s="38" customFormat="1" ht="31.5">
      <c r="A1488" s="95" t="s">
        <v>1312</v>
      </c>
      <c r="B1488" s="60" t="s">
        <v>1313</v>
      </c>
      <c r="C1488" s="95" t="s">
        <v>1297</v>
      </c>
      <c r="D1488" s="153">
        <v>177.99299999999999</v>
      </c>
      <c r="E1488" s="95" t="s">
        <v>192</v>
      </c>
      <c r="F1488" s="257"/>
      <c r="G1488" s="257"/>
      <c r="H1488" s="257"/>
    </row>
    <row r="1489" spans="1:8" s="38" customFormat="1" ht="31.5">
      <c r="A1489" s="95" t="s">
        <v>1314</v>
      </c>
      <c r="B1489" s="60" t="s">
        <v>1315</v>
      </c>
      <c r="C1489" s="95" t="s">
        <v>1297</v>
      </c>
      <c r="D1489" s="153">
        <v>251.84299999999999</v>
      </c>
      <c r="E1489" s="95" t="s">
        <v>192</v>
      </c>
      <c r="F1489" s="257"/>
      <c r="G1489" s="257"/>
      <c r="H1489" s="257"/>
    </row>
    <row r="1490" spans="1:8" s="38" customFormat="1" ht="31.5">
      <c r="A1490" s="95" t="s">
        <v>1316</v>
      </c>
      <c r="B1490" s="60" t="s">
        <v>1317</v>
      </c>
      <c r="C1490" s="95" t="s">
        <v>1297</v>
      </c>
      <c r="D1490" s="153">
        <v>494.75900000000001</v>
      </c>
      <c r="E1490" s="95" t="s">
        <v>192</v>
      </c>
      <c r="F1490" s="257"/>
      <c r="G1490" s="257"/>
      <c r="H1490" s="257"/>
    </row>
    <row r="1491" spans="1:8" s="38" customFormat="1" ht="31.5">
      <c r="A1491" s="95" t="s">
        <v>1318</v>
      </c>
      <c r="B1491" s="60" t="s">
        <v>1319</v>
      </c>
      <c r="C1491" s="95" t="s">
        <v>1320</v>
      </c>
      <c r="D1491" s="153">
        <v>59.851999999999997</v>
      </c>
      <c r="E1491" s="95" t="s">
        <v>210</v>
      </c>
      <c r="F1491" s="257"/>
      <c r="G1491" s="257"/>
      <c r="H1491" s="257"/>
    </row>
    <row r="1492" spans="1:8" s="38" customFormat="1" ht="31.5">
      <c r="A1492" s="95" t="s">
        <v>1321</v>
      </c>
      <c r="B1492" s="66" t="s">
        <v>1322</v>
      </c>
      <c r="C1492" s="95" t="s">
        <v>1323</v>
      </c>
      <c r="D1492" s="153">
        <v>49.9</v>
      </c>
      <c r="E1492" s="95"/>
      <c r="F1492" s="257"/>
      <c r="G1492" s="257"/>
      <c r="H1492" s="257"/>
    </row>
    <row r="1493" spans="1:8" s="38" customFormat="1">
      <c r="A1493" s="69"/>
      <c r="B1493" s="63" t="s">
        <v>1</v>
      </c>
      <c r="C1493" s="130"/>
      <c r="D1493" s="154">
        <f>SUM(D1480:D1492)</f>
        <v>3980.2299999999996</v>
      </c>
      <c r="E1493" s="95"/>
      <c r="F1493" s="257"/>
      <c r="G1493" s="257"/>
      <c r="H1493" s="257"/>
    </row>
    <row r="1494" spans="1:8" s="38" customFormat="1">
      <c r="A1494" s="280" t="s">
        <v>1324</v>
      </c>
      <c r="B1494" s="282" t="s">
        <v>195</v>
      </c>
      <c r="C1494" s="280" t="s">
        <v>1325</v>
      </c>
      <c r="D1494" s="153">
        <v>100.36499999999999</v>
      </c>
      <c r="E1494" s="95" t="s">
        <v>1326</v>
      </c>
      <c r="F1494" s="257"/>
      <c r="G1494" s="257"/>
      <c r="H1494" s="257"/>
    </row>
    <row r="1495" spans="1:8" s="38" customFormat="1" ht="31.5">
      <c r="A1495" s="281"/>
      <c r="B1495" s="283"/>
      <c r="C1495" s="281"/>
      <c r="D1495" s="153">
        <v>1.829</v>
      </c>
      <c r="E1495" s="95" t="s">
        <v>206</v>
      </c>
      <c r="F1495" s="257"/>
      <c r="G1495" s="257"/>
      <c r="H1495" s="257"/>
    </row>
    <row r="1496" spans="1:8" s="38" customFormat="1">
      <c r="A1496" s="280" t="s">
        <v>200</v>
      </c>
      <c r="B1496" s="282" t="s">
        <v>201</v>
      </c>
      <c r="C1496" s="280" t="s">
        <v>1327</v>
      </c>
      <c r="D1496" s="153">
        <v>84.094999999999999</v>
      </c>
      <c r="E1496" s="95" t="s">
        <v>192</v>
      </c>
      <c r="F1496" s="257"/>
      <c r="G1496" s="257"/>
      <c r="H1496" s="257"/>
    </row>
    <row r="1497" spans="1:8" s="38" customFormat="1">
      <c r="A1497" s="281"/>
      <c r="B1497" s="283"/>
      <c r="C1497" s="281"/>
      <c r="D1497" s="153">
        <v>1.2829999999999999</v>
      </c>
      <c r="E1497" s="95" t="s">
        <v>1328</v>
      </c>
      <c r="F1497" s="257"/>
      <c r="G1497" s="257"/>
      <c r="H1497" s="257"/>
    </row>
    <row r="1498" spans="1:8" s="38" customFormat="1">
      <c r="A1498" s="280" t="s">
        <v>1329</v>
      </c>
      <c r="B1498" s="282" t="s">
        <v>203</v>
      </c>
      <c r="C1498" s="280" t="s">
        <v>1327</v>
      </c>
      <c r="D1498" s="153">
        <v>165.72200000000001</v>
      </c>
      <c r="E1498" s="95" t="s">
        <v>192</v>
      </c>
      <c r="F1498" s="257"/>
      <c r="G1498" s="257"/>
      <c r="H1498" s="257"/>
    </row>
    <row r="1499" spans="1:8" s="38" customFormat="1">
      <c r="A1499" s="281"/>
      <c r="B1499" s="283"/>
      <c r="C1499" s="281"/>
      <c r="D1499" s="153">
        <v>2.536</v>
      </c>
      <c r="E1499" s="95" t="s">
        <v>1328</v>
      </c>
      <c r="F1499" s="257"/>
      <c r="G1499" s="257"/>
      <c r="H1499" s="257"/>
    </row>
    <row r="1500" spans="1:8" s="38" customFormat="1">
      <c r="A1500" s="280" t="s">
        <v>196</v>
      </c>
      <c r="B1500" s="282" t="s">
        <v>197</v>
      </c>
      <c r="C1500" s="280" t="s">
        <v>1330</v>
      </c>
      <c r="D1500" s="153">
        <v>102.133</v>
      </c>
      <c r="E1500" s="95" t="s">
        <v>1326</v>
      </c>
      <c r="F1500" s="257"/>
      <c r="G1500" s="257"/>
      <c r="H1500" s="257"/>
    </row>
    <row r="1501" spans="1:8" s="38" customFormat="1" ht="31.5">
      <c r="A1501" s="281"/>
      <c r="B1501" s="283"/>
      <c r="C1501" s="281"/>
      <c r="D1501" s="153">
        <v>1.845</v>
      </c>
      <c r="E1501" s="95" t="s">
        <v>206</v>
      </c>
      <c r="F1501" s="257"/>
      <c r="G1501" s="257"/>
      <c r="H1501" s="257"/>
    </row>
    <row r="1502" spans="1:8" s="38" customFormat="1">
      <c r="A1502" s="280" t="s">
        <v>198</v>
      </c>
      <c r="B1502" s="282" t="s">
        <v>199</v>
      </c>
      <c r="C1502" s="280" t="s">
        <v>1330</v>
      </c>
      <c r="D1502" s="153">
        <v>176.26900000000001</v>
      </c>
      <c r="E1502" s="95" t="s">
        <v>1326</v>
      </c>
      <c r="F1502" s="257"/>
      <c r="G1502" s="257"/>
      <c r="H1502" s="257"/>
    </row>
    <row r="1503" spans="1:8" s="38" customFormat="1" ht="31.5">
      <c r="A1503" s="281"/>
      <c r="B1503" s="283"/>
      <c r="C1503" s="281"/>
      <c r="D1503" s="153">
        <v>3.1779999999999999</v>
      </c>
      <c r="E1503" s="95" t="s">
        <v>206</v>
      </c>
      <c r="F1503" s="257"/>
      <c r="G1503" s="257"/>
      <c r="H1503" s="257"/>
    </row>
    <row r="1504" spans="1:8" s="38" customFormat="1">
      <c r="A1504" s="280" t="s">
        <v>1331</v>
      </c>
      <c r="B1504" s="282" t="s">
        <v>204</v>
      </c>
      <c r="C1504" s="280" t="s">
        <v>1200</v>
      </c>
      <c r="D1504" s="153">
        <v>132.44</v>
      </c>
      <c r="E1504" s="95" t="s">
        <v>205</v>
      </c>
      <c r="F1504" s="257"/>
      <c r="G1504" s="257"/>
      <c r="H1504" s="257"/>
    </row>
    <row r="1505" spans="1:8" s="38" customFormat="1" ht="31.5">
      <c r="A1505" s="281"/>
      <c r="B1505" s="283"/>
      <c r="C1505" s="281"/>
      <c r="D1505" s="153">
        <v>2.1469999999999998</v>
      </c>
      <c r="E1505" s="95" t="s">
        <v>206</v>
      </c>
      <c r="F1505" s="257"/>
      <c r="G1505" s="257"/>
      <c r="H1505" s="257"/>
    </row>
    <row r="1506" spans="1:8" s="38" customFormat="1">
      <c r="A1506" s="280" t="s">
        <v>1332</v>
      </c>
      <c r="B1506" s="282" t="s">
        <v>207</v>
      </c>
      <c r="C1506" s="280" t="s">
        <v>1200</v>
      </c>
      <c r="D1506" s="153">
        <v>100.46299999999999</v>
      </c>
      <c r="E1506" s="95" t="s">
        <v>205</v>
      </c>
      <c r="F1506" s="257"/>
      <c r="G1506" s="257"/>
      <c r="H1506" s="257"/>
    </row>
    <row r="1507" spans="1:8" s="38" customFormat="1" ht="31.5">
      <c r="A1507" s="281"/>
      <c r="B1507" s="283"/>
      <c r="C1507" s="281"/>
      <c r="D1507" s="153">
        <v>1.633</v>
      </c>
      <c r="E1507" s="95" t="s">
        <v>206</v>
      </c>
      <c r="F1507" s="257"/>
      <c r="G1507" s="257"/>
      <c r="H1507" s="257"/>
    </row>
    <row r="1508" spans="1:8" s="38" customFormat="1">
      <c r="A1508" s="280" t="s">
        <v>1333</v>
      </c>
      <c r="B1508" s="282" t="s">
        <v>208</v>
      </c>
      <c r="C1508" s="280" t="s">
        <v>1200</v>
      </c>
      <c r="D1508" s="153">
        <v>91.974999999999994</v>
      </c>
      <c r="E1508" s="95" t="s">
        <v>205</v>
      </c>
      <c r="F1508" s="257"/>
      <c r="G1508" s="257"/>
      <c r="H1508" s="257"/>
    </row>
    <row r="1509" spans="1:8" s="38" customFormat="1" ht="31.5">
      <c r="A1509" s="281"/>
      <c r="B1509" s="283"/>
      <c r="C1509" s="281"/>
      <c r="D1509" s="153">
        <v>1.488</v>
      </c>
      <c r="E1509" s="95" t="s">
        <v>206</v>
      </c>
      <c r="F1509" s="257"/>
      <c r="G1509" s="257"/>
      <c r="H1509" s="257"/>
    </row>
    <row r="1510" spans="1:8" s="38" customFormat="1">
      <c r="A1510" s="280" t="s">
        <v>1334</v>
      </c>
      <c r="B1510" s="282" t="s">
        <v>209</v>
      </c>
      <c r="C1510" s="280" t="s">
        <v>1335</v>
      </c>
      <c r="D1510" s="153">
        <v>192.56700000000001</v>
      </c>
      <c r="E1510" s="95" t="s">
        <v>192</v>
      </c>
      <c r="F1510" s="257"/>
      <c r="G1510" s="257"/>
      <c r="H1510" s="257"/>
    </row>
    <row r="1511" spans="1:8" s="38" customFormat="1">
      <c r="A1511" s="281"/>
      <c r="B1511" s="283"/>
      <c r="C1511" s="281"/>
      <c r="D1511" s="153">
        <v>2.9649999999999999</v>
      </c>
      <c r="E1511" s="95" t="s">
        <v>210</v>
      </c>
      <c r="F1511" s="257"/>
      <c r="G1511" s="257"/>
      <c r="H1511" s="257"/>
    </row>
    <row r="1512" spans="1:8" s="38" customFormat="1">
      <c r="A1512" s="280" t="s">
        <v>1336</v>
      </c>
      <c r="B1512" s="282" t="s">
        <v>211</v>
      </c>
      <c r="C1512" s="280" t="s">
        <v>1200</v>
      </c>
      <c r="D1512" s="153">
        <v>194.27</v>
      </c>
      <c r="E1512" s="95" t="s">
        <v>205</v>
      </c>
      <c r="F1512" s="257"/>
      <c r="G1512" s="257"/>
      <c r="H1512" s="257"/>
    </row>
    <row r="1513" spans="1:8" s="38" customFormat="1" ht="31.5">
      <c r="A1513" s="281"/>
      <c r="B1513" s="283"/>
      <c r="C1513" s="281"/>
      <c r="D1513" s="153">
        <v>3.1360000000000001</v>
      </c>
      <c r="E1513" s="95" t="s">
        <v>206</v>
      </c>
      <c r="F1513" s="257"/>
      <c r="G1513" s="257"/>
      <c r="H1513" s="257"/>
    </row>
    <row r="1514" spans="1:8" s="38" customFormat="1">
      <c r="A1514" s="280" t="s">
        <v>1337</v>
      </c>
      <c r="B1514" s="282" t="s">
        <v>212</v>
      </c>
      <c r="C1514" s="280" t="s">
        <v>1327</v>
      </c>
      <c r="D1514" s="153">
        <v>125.532</v>
      </c>
      <c r="E1514" s="95" t="s">
        <v>192</v>
      </c>
      <c r="F1514" s="257"/>
      <c r="G1514" s="257"/>
      <c r="H1514" s="257"/>
    </row>
    <row r="1515" spans="1:8" s="38" customFormat="1">
      <c r="A1515" s="281"/>
      <c r="B1515" s="283"/>
      <c r="C1515" s="281"/>
      <c r="D1515" s="153">
        <v>1.9370000000000001</v>
      </c>
      <c r="E1515" s="95" t="s">
        <v>210</v>
      </c>
      <c r="F1515" s="257"/>
      <c r="G1515" s="257"/>
      <c r="H1515" s="257"/>
    </row>
    <row r="1516" spans="1:8" s="38" customFormat="1">
      <c r="A1516" s="280" t="s">
        <v>1338</v>
      </c>
      <c r="B1516" s="282" t="s">
        <v>1339</v>
      </c>
      <c r="C1516" s="280" t="s">
        <v>1200</v>
      </c>
      <c r="D1516" s="153">
        <v>196.24700000000001</v>
      </c>
      <c r="E1516" s="95" t="s">
        <v>1340</v>
      </c>
      <c r="F1516" s="257"/>
      <c r="G1516" s="257"/>
      <c r="H1516" s="257"/>
    </row>
    <row r="1517" spans="1:8" s="38" customFormat="1" ht="31.5">
      <c r="A1517" s="281"/>
      <c r="B1517" s="283"/>
      <c r="C1517" s="281"/>
      <c r="D1517" s="153">
        <v>3.6669999999999998</v>
      </c>
      <c r="E1517" s="95" t="s">
        <v>206</v>
      </c>
      <c r="F1517" s="257"/>
      <c r="G1517" s="257"/>
      <c r="H1517" s="257"/>
    </row>
    <row r="1518" spans="1:8" s="38" customFormat="1">
      <c r="A1518" s="280" t="s">
        <v>1341</v>
      </c>
      <c r="B1518" s="282" t="s">
        <v>1342</v>
      </c>
      <c r="C1518" s="280" t="s">
        <v>1200</v>
      </c>
      <c r="D1518" s="153">
        <v>196.376</v>
      </c>
      <c r="E1518" s="95" t="s">
        <v>1343</v>
      </c>
      <c r="F1518" s="257"/>
      <c r="G1518" s="257"/>
      <c r="H1518" s="257"/>
    </row>
    <row r="1519" spans="1:8" s="38" customFormat="1" ht="31.5">
      <c r="A1519" s="281"/>
      <c r="B1519" s="283"/>
      <c r="C1519" s="281"/>
      <c r="D1519" s="153">
        <v>3.5510000000000002</v>
      </c>
      <c r="E1519" s="95" t="s">
        <v>206</v>
      </c>
      <c r="F1519" s="257"/>
      <c r="G1519" s="257"/>
      <c r="H1519" s="257"/>
    </row>
    <row r="1520" spans="1:8" s="38" customFormat="1">
      <c r="A1520" s="280" t="s">
        <v>1344</v>
      </c>
      <c r="B1520" s="282" t="s">
        <v>1345</v>
      </c>
      <c r="C1520" s="95" t="s">
        <v>172</v>
      </c>
      <c r="D1520" s="153">
        <v>162.22800000000001</v>
      </c>
      <c r="E1520" s="95" t="s">
        <v>1283</v>
      </c>
      <c r="F1520" s="257"/>
      <c r="G1520" s="257"/>
      <c r="H1520" s="257"/>
    </row>
    <row r="1521" spans="1:8" s="38" customFormat="1" ht="31.5">
      <c r="A1521" s="281"/>
      <c r="B1521" s="292"/>
      <c r="C1521" s="95" t="s">
        <v>173</v>
      </c>
      <c r="D1521" s="153">
        <v>2.88</v>
      </c>
      <c r="E1521" s="95" t="s">
        <v>206</v>
      </c>
      <c r="F1521" s="257"/>
      <c r="G1521" s="257"/>
      <c r="H1521" s="257"/>
    </row>
    <row r="1522" spans="1:8" s="38" customFormat="1" ht="31.5">
      <c r="A1522" s="64" t="s">
        <v>1293</v>
      </c>
      <c r="B1522" s="115" t="s">
        <v>1346</v>
      </c>
      <c r="C1522" s="95" t="s">
        <v>1346</v>
      </c>
      <c r="D1522" s="153">
        <v>10</v>
      </c>
      <c r="E1522" s="95" t="s">
        <v>1295</v>
      </c>
      <c r="F1522" s="257"/>
      <c r="G1522" s="257"/>
      <c r="H1522" s="257"/>
    </row>
    <row r="1523" spans="1:8" s="38" customFormat="1">
      <c r="A1523" s="280" t="s">
        <v>1347</v>
      </c>
      <c r="B1523" s="282" t="s">
        <v>1348</v>
      </c>
      <c r="C1523" s="95" t="s">
        <v>172</v>
      </c>
      <c r="D1523" s="153">
        <v>121.005</v>
      </c>
      <c r="E1523" s="95" t="s">
        <v>1326</v>
      </c>
      <c r="F1523" s="257"/>
      <c r="G1523" s="257"/>
      <c r="H1523" s="257"/>
    </row>
    <row r="1524" spans="1:8" s="38" customFormat="1" ht="31.5">
      <c r="A1524" s="281"/>
      <c r="B1524" s="283"/>
      <c r="C1524" s="95" t="s">
        <v>173</v>
      </c>
      <c r="D1524" s="153">
        <v>1.7669999999999999</v>
      </c>
      <c r="E1524" s="95" t="s">
        <v>206</v>
      </c>
      <c r="F1524" s="257"/>
      <c r="G1524" s="257"/>
      <c r="H1524" s="257"/>
    </row>
    <row r="1525" spans="1:8" s="38" customFormat="1" ht="31.5">
      <c r="A1525" s="280" t="s">
        <v>1349</v>
      </c>
      <c r="B1525" s="282" t="s">
        <v>1350</v>
      </c>
      <c r="C1525" s="95" t="s">
        <v>172</v>
      </c>
      <c r="D1525" s="153">
        <v>46.189</v>
      </c>
      <c r="E1525" s="95" t="s">
        <v>206</v>
      </c>
      <c r="F1525" s="257"/>
      <c r="G1525" s="257"/>
      <c r="H1525" s="257"/>
    </row>
    <row r="1526" spans="1:8" s="38" customFormat="1">
      <c r="A1526" s="281"/>
      <c r="B1526" s="283"/>
      <c r="C1526" s="95" t="s">
        <v>173</v>
      </c>
      <c r="D1526" s="153">
        <v>0.64600000000000002</v>
      </c>
      <c r="E1526" s="95" t="s">
        <v>210</v>
      </c>
      <c r="F1526" s="257"/>
      <c r="G1526" s="257"/>
      <c r="H1526" s="257"/>
    </row>
    <row r="1527" spans="1:8" s="38" customFormat="1" ht="31.5">
      <c r="A1527" s="280" t="s">
        <v>1351</v>
      </c>
      <c r="B1527" s="282" t="s">
        <v>1352</v>
      </c>
      <c r="C1527" s="95" t="s">
        <v>172</v>
      </c>
      <c r="D1527" s="153">
        <v>169.54</v>
      </c>
      <c r="E1527" s="95" t="s">
        <v>206</v>
      </c>
      <c r="F1527" s="257"/>
      <c r="G1527" s="257"/>
      <c r="H1527" s="257"/>
    </row>
    <row r="1528" spans="1:8" s="38" customFormat="1">
      <c r="A1528" s="281"/>
      <c r="B1528" s="283"/>
      <c r="C1528" s="95" t="s">
        <v>173</v>
      </c>
      <c r="D1528" s="153">
        <v>2.3730000000000002</v>
      </c>
      <c r="E1528" s="95" t="s">
        <v>210</v>
      </c>
      <c r="F1528" s="257"/>
      <c r="G1528" s="257"/>
      <c r="H1528" s="257"/>
    </row>
    <row r="1529" spans="1:8" s="38" customFormat="1">
      <c r="A1529" s="69"/>
      <c r="B1529" s="67"/>
      <c r="C1529" s="130"/>
      <c r="D1529" s="154">
        <f>SUM(D1494:D1528)</f>
        <v>2406.2769999999996</v>
      </c>
      <c r="E1529" s="95"/>
      <c r="F1529" s="257"/>
      <c r="G1529" s="257"/>
      <c r="H1529" s="257"/>
    </row>
    <row r="1530" spans="1:8" s="38" customFormat="1">
      <c r="A1530" s="293" t="s">
        <v>213</v>
      </c>
      <c r="B1530" s="295" t="s">
        <v>214</v>
      </c>
      <c r="C1530" s="95" t="s">
        <v>1353</v>
      </c>
      <c r="D1530" s="153">
        <v>78.709000000000003</v>
      </c>
      <c r="E1530" s="95" t="s">
        <v>1285</v>
      </c>
      <c r="F1530" s="257"/>
      <c r="G1530" s="257"/>
      <c r="H1530" s="257"/>
    </row>
    <row r="1531" spans="1:8" s="38" customFormat="1" ht="31.5">
      <c r="A1531" s="294"/>
      <c r="B1531" s="296"/>
      <c r="C1531" s="95" t="s">
        <v>1354</v>
      </c>
      <c r="D1531" s="153">
        <v>1.53</v>
      </c>
      <c r="E1531" s="95" t="s">
        <v>206</v>
      </c>
      <c r="F1531" s="257"/>
      <c r="G1531" s="257"/>
      <c r="H1531" s="257"/>
    </row>
    <row r="1532" spans="1:8" s="38" customFormat="1">
      <c r="A1532" s="293" t="s">
        <v>1355</v>
      </c>
      <c r="B1532" s="295" t="s">
        <v>1356</v>
      </c>
      <c r="C1532" s="95" t="s">
        <v>1353</v>
      </c>
      <c r="D1532" s="153">
        <v>82.545000000000002</v>
      </c>
      <c r="E1532" s="95" t="s">
        <v>1285</v>
      </c>
      <c r="F1532" s="257"/>
      <c r="G1532" s="257"/>
      <c r="H1532" s="257"/>
    </row>
    <row r="1533" spans="1:8" s="38" customFormat="1" ht="31.5">
      <c r="A1533" s="294"/>
      <c r="B1533" s="296"/>
      <c r="C1533" s="95" t="s">
        <v>1357</v>
      </c>
      <c r="D1533" s="153">
        <v>1.6080000000000001</v>
      </c>
      <c r="E1533" s="95" t="s">
        <v>206</v>
      </c>
      <c r="F1533" s="257"/>
      <c r="G1533" s="257"/>
      <c r="H1533" s="257"/>
    </row>
    <row r="1534" spans="1:8" s="38" customFormat="1">
      <c r="A1534" s="280" t="s">
        <v>1358</v>
      </c>
      <c r="B1534" s="282" t="s">
        <v>1359</v>
      </c>
      <c r="C1534" s="95" t="s">
        <v>1360</v>
      </c>
      <c r="D1534" s="153">
        <v>19.643000000000001</v>
      </c>
      <c r="E1534" s="95" t="s">
        <v>1287</v>
      </c>
      <c r="F1534" s="257"/>
      <c r="G1534" s="257"/>
      <c r="H1534" s="257"/>
    </row>
    <row r="1535" spans="1:8" s="38" customFormat="1" ht="31.5">
      <c r="A1535" s="281"/>
      <c r="B1535" s="283"/>
      <c r="C1535" s="95" t="s">
        <v>173</v>
      </c>
      <c r="D1535" s="153">
        <v>0.35599999999999998</v>
      </c>
      <c r="E1535" s="95" t="s">
        <v>206</v>
      </c>
      <c r="F1535" s="257"/>
      <c r="G1535" s="257"/>
      <c r="H1535" s="257"/>
    </row>
    <row r="1536" spans="1:8" s="38" customFormat="1">
      <c r="A1536" s="280" t="s">
        <v>1361</v>
      </c>
      <c r="B1536" s="282" t="s">
        <v>1362</v>
      </c>
      <c r="C1536" s="95" t="s">
        <v>172</v>
      </c>
      <c r="D1536" s="153">
        <v>77.459999999999994</v>
      </c>
      <c r="E1536" s="95" t="s">
        <v>1285</v>
      </c>
      <c r="F1536" s="257"/>
      <c r="G1536" s="257"/>
      <c r="H1536" s="257"/>
    </row>
    <row r="1537" spans="1:8" s="38" customFormat="1" ht="31.5">
      <c r="A1537" s="281"/>
      <c r="B1537" s="283"/>
      <c r="C1537" s="95" t="s">
        <v>173</v>
      </c>
      <c r="D1537" s="153">
        <v>1.514</v>
      </c>
      <c r="E1537" s="95" t="s">
        <v>206</v>
      </c>
      <c r="F1537" s="257"/>
      <c r="G1537" s="257"/>
      <c r="H1537" s="257"/>
    </row>
    <row r="1538" spans="1:8" s="38" customFormat="1" ht="31.5">
      <c r="A1538" s="280" t="s">
        <v>1363</v>
      </c>
      <c r="B1538" s="282" t="s">
        <v>1364</v>
      </c>
      <c r="C1538" s="95" t="s">
        <v>173</v>
      </c>
      <c r="D1538" s="153">
        <v>1.6859999999999999</v>
      </c>
      <c r="E1538" s="95" t="s">
        <v>206</v>
      </c>
      <c r="F1538" s="257"/>
      <c r="G1538" s="257"/>
      <c r="H1538" s="257"/>
    </row>
    <row r="1539" spans="1:8" s="38" customFormat="1">
      <c r="A1539" s="281"/>
      <c r="B1539" s="292"/>
      <c r="C1539" s="95" t="s">
        <v>172</v>
      </c>
      <c r="D1539" s="153">
        <v>86.444000000000003</v>
      </c>
      <c r="E1539" s="95" t="s">
        <v>1285</v>
      </c>
      <c r="F1539" s="257"/>
      <c r="G1539" s="257"/>
      <c r="H1539" s="257"/>
    </row>
    <row r="1540" spans="1:8" s="38" customFormat="1">
      <c r="A1540" s="280" t="s">
        <v>1365</v>
      </c>
      <c r="B1540" s="282" t="s">
        <v>1366</v>
      </c>
      <c r="C1540" s="95" t="s">
        <v>172</v>
      </c>
      <c r="D1540" s="153">
        <v>37.942999999999998</v>
      </c>
      <c r="E1540" s="95" t="s">
        <v>1287</v>
      </c>
      <c r="F1540" s="257"/>
      <c r="G1540" s="257"/>
      <c r="H1540" s="257"/>
    </row>
    <row r="1541" spans="1:8" s="38" customFormat="1" ht="31.5">
      <c r="A1541" s="281"/>
      <c r="B1541" s="292"/>
      <c r="C1541" s="95" t="s">
        <v>173</v>
      </c>
      <c r="D1541" s="153">
        <v>0.54900000000000004</v>
      </c>
      <c r="E1541" s="95" t="s">
        <v>206</v>
      </c>
      <c r="F1541" s="257"/>
      <c r="G1541" s="257"/>
      <c r="H1541" s="257"/>
    </row>
    <row r="1542" spans="1:8" s="38" customFormat="1" ht="31.5">
      <c r="A1542" s="280" t="s">
        <v>1367</v>
      </c>
      <c r="B1542" s="282" t="s">
        <v>1368</v>
      </c>
      <c r="C1542" s="95" t="s">
        <v>173</v>
      </c>
      <c r="D1542" s="153">
        <v>1.625</v>
      </c>
      <c r="E1542" s="95" t="s">
        <v>206</v>
      </c>
      <c r="F1542" s="257"/>
      <c r="G1542" s="257"/>
      <c r="H1542" s="257"/>
    </row>
    <row r="1543" spans="1:8" s="38" customFormat="1" ht="31.5">
      <c r="A1543" s="281"/>
      <c r="B1543" s="292"/>
      <c r="C1543" s="95" t="s">
        <v>172</v>
      </c>
      <c r="D1543" s="153">
        <v>109.128</v>
      </c>
      <c r="E1543" s="95" t="s">
        <v>206</v>
      </c>
      <c r="F1543" s="257"/>
      <c r="G1543" s="257"/>
      <c r="H1543" s="257"/>
    </row>
    <row r="1544" spans="1:8" s="38" customFormat="1">
      <c r="A1544" s="280" t="s">
        <v>1369</v>
      </c>
      <c r="B1544" s="282" t="s">
        <v>1370</v>
      </c>
      <c r="C1544" s="95" t="s">
        <v>172</v>
      </c>
      <c r="D1544" s="153">
        <v>118.026</v>
      </c>
      <c r="E1544" s="95" t="s">
        <v>1371</v>
      </c>
      <c r="F1544" s="257"/>
      <c r="G1544" s="257"/>
      <c r="H1544" s="257"/>
    </row>
    <row r="1545" spans="1:8" s="38" customFormat="1" ht="31.5">
      <c r="A1545" s="281"/>
      <c r="B1545" s="283"/>
      <c r="C1545" s="95" t="s">
        <v>173</v>
      </c>
      <c r="D1545" s="153">
        <v>1.7390000000000001</v>
      </c>
      <c r="E1545" s="95" t="s">
        <v>206</v>
      </c>
      <c r="F1545" s="257"/>
      <c r="G1545" s="257"/>
      <c r="H1545" s="257"/>
    </row>
    <row r="1546" spans="1:8" s="38" customFormat="1">
      <c r="A1546" s="280" t="s">
        <v>1372</v>
      </c>
      <c r="B1546" s="282" t="s">
        <v>1373</v>
      </c>
      <c r="C1546" s="95" t="s">
        <v>172</v>
      </c>
      <c r="D1546" s="153">
        <v>118.026</v>
      </c>
      <c r="E1546" s="95" t="s">
        <v>1371</v>
      </c>
      <c r="F1546" s="257"/>
      <c r="G1546" s="257"/>
      <c r="H1546" s="257"/>
    </row>
    <row r="1547" spans="1:8" s="38" customFormat="1" ht="31.5">
      <c r="A1547" s="281"/>
      <c r="B1547" s="283"/>
      <c r="C1547" s="95" t="s">
        <v>173</v>
      </c>
      <c r="D1547" s="153">
        <v>1.7390000000000001</v>
      </c>
      <c r="E1547" s="95" t="s">
        <v>206</v>
      </c>
      <c r="F1547" s="257"/>
      <c r="G1547" s="257"/>
      <c r="H1547" s="257"/>
    </row>
    <row r="1548" spans="1:8" s="38" customFormat="1">
      <c r="A1548" s="280" t="s">
        <v>1374</v>
      </c>
      <c r="B1548" s="282" t="s">
        <v>1375</v>
      </c>
      <c r="C1548" s="95" t="s">
        <v>172</v>
      </c>
      <c r="D1548" s="153">
        <v>196.161</v>
      </c>
      <c r="E1548" s="95" t="s">
        <v>1371</v>
      </c>
      <c r="F1548" s="257"/>
      <c r="G1548" s="257"/>
      <c r="H1548" s="257"/>
    </row>
    <row r="1549" spans="1:8" s="38" customFormat="1" ht="31.5">
      <c r="A1549" s="281"/>
      <c r="B1549" s="283"/>
      <c r="C1549" s="95" t="s">
        <v>173</v>
      </c>
      <c r="D1549" s="153">
        <v>2.8919999999999999</v>
      </c>
      <c r="E1549" s="95" t="s">
        <v>206</v>
      </c>
      <c r="F1549" s="257"/>
      <c r="G1549" s="257"/>
      <c r="H1549" s="257"/>
    </row>
    <row r="1550" spans="1:8" s="38" customFormat="1" ht="31.5">
      <c r="A1550" s="280" t="s">
        <v>1376</v>
      </c>
      <c r="B1550" s="282" t="s">
        <v>1377</v>
      </c>
      <c r="C1550" s="95" t="s">
        <v>173</v>
      </c>
      <c r="D1550" s="153">
        <v>0.54900000000000004</v>
      </c>
      <c r="E1550" s="95" t="s">
        <v>206</v>
      </c>
      <c r="F1550" s="257"/>
      <c r="G1550" s="257"/>
      <c r="H1550" s="257"/>
    </row>
    <row r="1551" spans="1:8" s="38" customFormat="1">
      <c r="A1551" s="281"/>
      <c r="B1551" s="283"/>
      <c r="C1551" s="95" t="s">
        <v>172</v>
      </c>
      <c r="D1551" s="153">
        <v>59.4</v>
      </c>
      <c r="E1551" s="95" t="s">
        <v>1287</v>
      </c>
      <c r="F1551" s="257"/>
      <c r="G1551" s="257"/>
      <c r="H1551" s="257"/>
    </row>
    <row r="1552" spans="1:8" s="38" customFormat="1">
      <c r="A1552" s="69"/>
      <c r="B1552" s="63" t="s">
        <v>1</v>
      </c>
      <c r="C1552" s="130"/>
      <c r="D1552" s="154">
        <f>SUM(D1530:D1551)</f>
        <v>999.27200000000005</v>
      </c>
      <c r="E1552" s="95"/>
      <c r="F1552" s="257"/>
      <c r="G1552" s="257"/>
      <c r="H1552" s="257"/>
    </row>
    <row r="1553" spans="1:8" s="38" customFormat="1" ht="47.25">
      <c r="A1553" s="95" t="s">
        <v>222</v>
      </c>
      <c r="B1553" s="60" t="s">
        <v>223</v>
      </c>
      <c r="C1553" s="95" t="s">
        <v>1378</v>
      </c>
      <c r="D1553" s="153">
        <v>14.602</v>
      </c>
      <c r="E1553" s="95" t="s">
        <v>1379</v>
      </c>
      <c r="F1553" s="257"/>
      <c r="G1553" s="257"/>
      <c r="H1553" s="257"/>
    </row>
    <row r="1554" spans="1:8" s="38" customFormat="1" ht="31.5">
      <c r="A1554" s="95" t="s">
        <v>224</v>
      </c>
      <c r="B1554" s="60" t="s">
        <v>225</v>
      </c>
      <c r="C1554" s="95" t="s">
        <v>226</v>
      </c>
      <c r="D1554" s="153">
        <v>30.298999999999999</v>
      </c>
      <c r="E1554" s="95" t="s">
        <v>1379</v>
      </c>
      <c r="F1554" s="257"/>
      <c r="G1554" s="257"/>
      <c r="H1554" s="257"/>
    </row>
    <row r="1555" spans="1:8" s="38" customFormat="1" ht="47.25">
      <c r="A1555" s="95" t="s">
        <v>1380</v>
      </c>
      <c r="B1555" s="60" t="s">
        <v>1381</v>
      </c>
      <c r="C1555" s="95" t="s">
        <v>226</v>
      </c>
      <c r="D1555" s="153">
        <v>130.27799999999999</v>
      </c>
      <c r="E1555" s="95" t="s">
        <v>1379</v>
      </c>
      <c r="F1555" s="257"/>
      <c r="G1555" s="257"/>
      <c r="H1555" s="257"/>
    </row>
    <row r="1556" spans="1:8" s="38" customFormat="1" ht="31.5">
      <c r="A1556" s="95" t="s">
        <v>1382</v>
      </c>
      <c r="B1556" s="60" t="s">
        <v>1383</v>
      </c>
      <c r="C1556" s="95" t="s">
        <v>226</v>
      </c>
      <c r="D1556" s="153">
        <v>22.599</v>
      </c>
      <c r="E1556" s="95" t="s">
        <v>1384</v>
      </c>
      <c r="F1556" s="257"/>
      <c r="G1556" s="257"/>
      <c r="H1556" s="257"/>
    </row>
    <row r="1557" spans="1:8" s="38" customFormat="1" ht="31.5">
      <c r="A1557" s="95" t="s">
        <v>1385</v>
      </c>
      <c r="B1557" s="60" t="s">
        <v>1386</v>
      </c>
      <c r="C1557" s="95" t="s">
        <v>226</v>
      </c>
      <c r="D1557" s="153">
        <v>21</v>
      </c>
      <c r="E1557" s="95" t="s">
        <v>1384</v>
      </c>
      <c r="F1557" s="257"/>
      <c r="G1557" s="257"/>
      <c r="H1557" s="257"/>
    </row>
    <row r="1558" spans="1:8" s="38" customFormat="1" ht="31.5">
      <c r="A1558" s="95" t="s">
        <v>1387</v>
      </c>
      <c r="B1558" s="60" t="s">
        <v>1388</v>
      </c>
      <c r="C1558" s="95" t="s">
        <v>226</v>
      </c>
      <c r="D1558" s="153">
        <v>8.4459999999999997</v>
      </c>
      <c r="E1558" s="95" t="s">
        <v>1379</v>
      </c>
      <c r="F1558" s="257"/>
      <c r="G1558" s="257"/>
      <c r="H1558" s="257"/>
    </row>
    <row r="1559" spans="1:8" s="38" customFormat="1" ht="31.5">
      <c r="A1559" s="95" t="s">
        <v>1389</v>
      </c>
      <c r="B1559" s="60" t="s">
        <v>1390</v>
      </c>
      <c r="C1559" s="95" t="s">
        <v>226</v>
      </c>
      <c r="D1559" s="153">
        <v>41.465000000000003</v>
      </c>
      <c r="E1559" s="95" t="s">
        <v>1379</v>
      </c>
      <c r="F1559" s="257"/>
      <c r="G1559" s="257"/>
      <c r="H1559" s="257"/>
    </row>
    <row r="1560" spans="1:8" s="38" customFormat="1" ht="31.5">
      <c r="A1560" s="95" t="s">
        <v>1391</v>
      </c>
      <c r="B1560" s="60" t="s">
        <v>1392</v>
      </c>
      <c r="C1560" s="95" t="s">
        <v>226</v>
      </c>
      <c r="D1560" s="153">
        <v>16.573</v>
      </c>
      <c r="E1560" s="95" t="s">
        <v>1379</v>
      </c>
      <c r="F1560" s="257"/>
      <c r="G1560" s="257"/>
      <c r="H1560" s="257"/>
    </row>
    <row r="1561" spans="1:8" s="38" customFormat="1" ht="31.5">
      <c r="A1561" s="95" t="s">
        <v>1393</v>
      </c>
      <c r="B1561" s="60" t="s">
        <v>1394</v>
      </c>
      <c r="C1561" s="95" t="s">
        <v>226</v>
      </c>
      <c r="D1561" s="153">
        <v>14.737</v>
      </c>
      <c r="E1561" s="95" t="s">
        <v>1379</v>
      </c>
      <c r="F1561" s="257"/>
      <c r="G1561" s="257"/>
      <c r="H1561" s="257"/>
    </row>
    <row r="1562" spans="1:8" s="38" customFormat="1">
      <c r="A1562" s="69"/>
      <c r="B1562" s="60"/>
      <c r="C1562" s="130"/>
      <c r="D1562" s="154">
        <f>SUM(D1553:D1561)</f>
        <v>299.99899999999997</v>
      </c>
      <c r="E1562" s="95"/>
      <c r="F1562" s="257"/>
      <c r="G1562" s="257"/>
      <c r="H1562" s="257"/>
    </row>
    <row r="1563" spans="1:8" s="38" customFormat="1" ht="31.5">
      <c r="A1563" s="95" t="s">
        <v>1395</v>
      </c>
      <c r="B1563" s="60" t="s">
        <v>227</v>
      </c>
      <c r="C1563" s="95" t="s">
        <v>1396</v>
      </c>
      <c r="D1563" s="155">
        <v>59.631999999999998</v>
      </c>
      <c r="E1563" s="95" t="s">
        <v>192</v>
      </c>
      <c r="F1563" s="257"/>
      <c r="G1563" s="257"/>
      <c r="H1563" s="257"/>
    </row>
    <row r="1564" spans="1:8" s="38" customFormat="1" ht="31.5">
      <c r="A1564" s="95" t="s">
        <v>1397</v>
      </c>
      <c r="B1564" s="60" t="s">
        <v>228</v>
      </c>
      <c r="C1564" s="95" t="s">
        <v>1396</v>
      </c>
      <c r="D1564" s="155">
        <v>443.49900000000002</v>
      </c>
      <c r="E1564" s="95" t="s">
        <v>192</v>
      </c>
      <c r="F1564" s="257"/>
      <c r="G1564" s="257"/>
      <c r="H1564" s="257"/>
    </row>
    <row r="1565" spans="1:8" s="38" customFormat="1" ht="31.5">
      <c r="A1565" s="95" t="s">
        <v>1398</v>
      </c>
      <c r="B1565" s="60" t="s">
        <v>229</v>
      </c>
      <c r="C1565" s="95" t="s">
        <v>1396</v>
      </c>
      <c r="D1565" s="155">
        <v>244.61699999999999</v>
      </c>
      <c r="E1565" s="95" t="s">
        <v>192</v>
      </c>
      <c r="F1565" s="257"/>
      <c r="G1565" s="257"/>
      <c r="H1565" s="257"/>
    </row>
    <row r="1566" spans="1:8" s="38" customFormat="1" ht="31.5">
      <c r="A1566" s="95" t="s">
        <v>1399</v>
      </c>
      <c r="B1566" s="60" t="s">
        <v>230</v>
      </c>
      <c r="C1566" s="95" t="s">
        <v>1396</v>
      </c>
      <c r="D1566" s="155">
        <v>89.42</v>
      </c>
      <c r="E1566" s="95" t="s">
        <v>192</v>
      </c>
      <c r="F1566" s="257"/>
      <c r="G1566" s="257"/>
      <c r="H1566" s="257"/>
    </row>
    <row r="1567" spans="1:8" s="38" customFormat="1" ht="31.5">
      <c r="A1567" s="95" t="s">
        <v>1400</v>
      </c>
      <c r="B1567" s="60" t="s">
        <v>1401</v>
      </c>
      <c r="C1567" s="95" t="s">
        <v>1396</v>
      </c>
      <c r="D1567" s="155">
        <v>432.04500000000002</v>
      </c>
      <c r="E1567" s="95" t="s">
        <v>192</v>
      </c>
      <c r="F1567" s="257"/>
      <c r="G1567" s="257"/>
      <c r="H1567" s="257"/>
    </row>
    <row r="1568" spans="1:8" s="38" customFormat="1" ht="31.5">
      <c r="A1568" s="95" t="s">
        <v>1402</v>
      </c>
      <c r="B1568" s="60" t="s">
        <v>1403</v>
      </c>
      <c r="C1568" s="95" t="s">
        <v>1396</v>
      </c>
      <c r="D1568" s="155">
        <v>317.43299999999999</v>
      </c>
      <c r="E1568" s="95" t="s">
        <v>192</v>
      </c>
      <c r="F1568" s="257"/>
      <c r="G1568" s="257"/>
      <c r="H1568" s="257"/>
    </row>
    <row r="1569" spans="1:8" s="38" customFormat="1" ht="31.5">
      <c r="A1569" s="95" t="s">
        <v>1404</v>
      </c>
      <c r="B1569" s="60" t="s">
        <v>1405</v>
      </c>
      <c r="C1569" s="95" t="s">
        <v>1396</v>
      </c>
      <c r="D1569" s="155">
        <v>197.684</v>
      </c>
      <c r="E1569" s="95" t="s">
        <v>192</v>
      </c>
      <c r="F1569" s="257"/>
      <c r="G1569" s="257"/>
      <c r="H1569" s="257"/>
    </row>
    <row r="1570" spans="1:8" s="38" customFormat="1" ht="31.5">
      <c r="A1570" s="95" t="s">
        <v>1406</v>
      </c>
      <c r="B1570" s="60" t="s">
        <v>1407</v>
      </c>
      <c r="C1570" s="95" t="s">
        <v>1396</v>
      </c>
      <c r="D1570" s="155">
        <v>187.39599999999999</v>
      </c>
      <c r="E1570" s="95" t="s">
        <v>192</v>
      </c>
      <c r="F1570" s="257"/>
      <c r="G1570" s="257"/>
      <c r="H1570" s="257"/>
    </row>
    <row r="1571" spans="1:8" s="38" customFormat="1" ht="31.5">
      <c r="A1571" s="95" t="s">
        <v>1408</v>
      </c>
      <c r="B1571" s="60" t="s">
        <v>1409</v>
      </c>
      <c r="C1571" s="95" t="s">
        <v>1396</v>
      </c>
      <c r="D1571" s="153">
        <v>131.761</v>
      </c>
      <c r="E1571" s="95" t="s">
        <v>192</v>
      </c>
      <c r="F1571" s="257"/>
      <c r="G1571" s="257"/>
      <c r="H1571" s="257"/>
    </row>
    <row r="1572" spans="1:8" s="38" customFormat="1" ht="31.5">
      <c r="A1572" s="95" t="s">
        <v>1410</v>
      </c>
      <c r="B1572" s="60" t="s">
        <v>1411</v>
      </c>
      <c r="C1572" s="95" t="s">
        <v>1396</v>
      </c>
      <c r="D1572" s="153">
        <v>393.39499999999998</v>
      </c>
      <c r="E1572" s="95" t="s">
        <v>192</v>
      </c>
      <c r="F1572" s="257"/>
      <c r="G1572" s="257"/>
      <c r="H1572" s="257"/>
    </row>
    <row r="1573" spans="1:8" s="38" customFormat="1" ht="31.5">
      <c r="A1573" s="64" t="s">
        <v>1412</v>
      </c>
      <c r="B1573" s="60" t="s">
        <v>1413</v>
      </c>
      <c r="C1573" s="95" t="s">
        <v>172</v>
      </c>
      <c r="D1573" s="156">
        <v>343.99599999999998</v>
      </c>
      <c r="E1573" s="95" t="s">
        <v>192</v>
      </c>
      <c r="F1573" s="257"/>
      <c r="G1573" s="257"/>
      <c r="H1573" s="257"/>
    </row>
    <row r="1574" spans="1:8" s="38" customFormat="1" ht="31.5">
      <c r="A1574" s="64" t="s">
        <v>1293</v>
      </c>
      <c r="B1574" s="60" t="s">
        <v>1414</v>
      </c>
      <c r="C1574" s="95" t="s">
        <v>173</v>
      </c>
      <c r="D1574" s="156">
        <v>44.231000000000002</v>
      </c>
      <c r="E1574" s="95" t="s">
        <v>210</v>
      </c>
      <c r="F1574" s="257"/>
      <c r="G1574" s="257"/>
      <c r="H1574" s="257"/>
    </row>
    <row r="1575" spans="1:8" s="38" customFormat="1">
      <c r="A1575" s="280" t="s">
        <v>1415</v>
      </c>
      <c r="B1575" s="282" t="s">
        <v>1416</v>
      </c>
      <c r="C1575" s="95" t="s">
        <v>173</v>
      </c>
      <c r="D1575" s="156">
        <v>1.869</v>
      </c>
      <c r="E1575" s="95" t="s">
        <v>210</v>
      </c>
      <c r="F1575" s="257"/>
      <c r="G1575" s="257"/>
      <c r="H1575" s="257"/>
    </row>
    <row r="1576" spans="1:8" s="38" customFormat="1">
      <c r="A1576" s="281"/>
      <c r="B1576" s="292"/>
      <c r="C1576" s="95" t="s">
        <v>172</v>
      </c>
      <c r="D1576" s="156">
        <v>150.07300000000001</v>
      </c>
      <c r="E1576" s="95" t="s">
        <v>192</v>
      </c>
      <c r="F1576" s="257"/>
      <c r="G1576" s="257"/>
      <c r="H1576" s="257"/>
    </row>
    <row r="1577" spans="1:8" s="38" customFormat="1">
      <c r="A1577" s="65"/>
      <c r="B1577" s="68" t="s">
        <v>1</v>
      </c>
      <c r="C1577" s="131"/>
      <c r="D1577" s="157">
        <f>SUM(D1563:D1576)</f>
        <v>3037.0510000000004</v>
      </c>
      <c r="E1577" s="64"/>
      <c r="F1577" s="257"/>
      <c r="G1577" s="257"/>
      <c r="H1577" s="257"/>
    </row>
    <row r="1578" spans="1:8" s="38" customFormat="1" ht="31.5">
      <c r="A1578" s="297" t="s">
        <v>215</v>
      </c>
      <c r="B1578" s="298" t="s">
        <v>216</v>
      </c>
      <c r="C1578" s="297" t="s">
        <v>1417</v>
      </c>
      <c r="D1578" s="153">
        <v>34.305999999999997</v>
      </c>
      <c r="E1578" s="95" t="s">
        <v>1418</v>
      </c>
      <c r="F1578" s="257"/>
      <c r="G1578" s="257"/>
      <c r="H1578" s="257"/>
    </row>
    <row r="1579" spans="1:8" s="38" customFormat="1">
      <c r="A1579" s="297"/>
      <c r="B1579" s="298"/>
      <c r="C1579" s="297"/>
      <c r="D1579" s="153">
        <v>416.68</v>
      </c>
      <c r="E1579" s="95" t="s">
        <v>1419</v>
      </c>
      <c r="F1579" s="257"/>
      <c r="G1579" s="257"/>
      <c r="H1579" s="257"/>
    </row>
    <row r="1580" spans="1:8" s="38" customFormat="1" ht="31.5">
      <c r="A1580" s="297"/>
      <c r="B1580" s="298"/>
      <c r="C1580" s="297"/>
      <c r="D1580" s="153">
        <v>2.7919999999999998</v>
      </c>
      <c r="E1580" s="175" t="s">
        <v>206</v>
      </c>
      <c r="F1580" s="257"/>
      <c r="G1580" s="257"/>
      <c r="H1580" s="257"/>
    </row>
    <row r="1581" spans="1:8" s="38" customFormat="1" ht="16.5" thickBot="1">
      <c r="A1581" s="297"/>
      <c r="B1581" s="298"/>
      <c r="C1581" s="297"/>
      <c r="D1581" s="153">
        <v>194.78299999999999</v>
      </c>
      <c r="E1581" s="176" t="s">
        <v>1420</v>
      </c>
      <c r="F1581" s="257"/>
      <c r="G1581" s="257"/>
      <c r="H1581" s="257"/>
    </row>
    <row r="1582" spans="1:8" s="38" customFormat="1" ht="31.5">
      <c r="A1582" s="297"/>
      <c r="B1582" s="298"/>
      <c r="C1582" s="297"/>
      <c r="D1582" s="153">
        <v>2.16</v>
      </c>
      <c r="E1582" s="95" t="s">
        <v>1418</v>
      </c>
      <c r="F1582" s="257"/>
      <c r="G1582" s="257"/>
      <c r="H1582" s="257"/>
    </row>
    <row r="1583" spans="1:8" s="38" customFormat="1" ht="31.5">
      <c r="A1583" s="297" t="s">
        <v>218</v>
      </c>
      <c r="B1583" s="298" t="s">
        <v>219</v>
      </c>
      <c r="C1583" s="297" t="s">
        <v>1417</v>
      </c>
      <c r="D1583" s="153">
        <v>34.305999999999997</v>
      </c>
      <c r="E1583" s="95" t="s">
        <v>1418</v>
      </c>
      <c r="F1583" s="257"/>
      <c r="G1583" s="257"/>
      <c r="H1583" s="257"/>
    </row>
    <row r="1584" spans="1:8" s="38" customFormat="1" ht="31.5">
      <c r="A1584" s="297"/>
      <c r="B1584" s="298"/>
      <c r="C1584" s="297"/>
      <c r="D1584" s="153">
        <v>10.452</v>
      </c>
      <c r="E1584" s="175" t="s">
        <v>206</v>
      </c>
      <c r="F1584" s="257"/>
      <c r="G1584" s="257"/>
      <c r="H1584" s="257"/>
    </row>
    <row r="1585" spans="1:8" s="38" customFormat="1">
      <c r="A1585" s="297"/>
      <c r="B1585" s="298"/>
      <c r="C1585" s="297"/>
      <c r="D1585" s="153">
        <v>573.55799999999999</v>
      </c>
      <c r="E1585" s="95" t="s">
        <v>1421</v>
      </c>
      <c r="F1585" s="257"/>
      <c r="G1585" s="257"/>
      <c r="H1585" s="257"/>
    </row>
    <row r="1586" spans="1:8" s="38" customFormat="1" ht="31.5">
      <c r="A1586" s="297" t="s">
        <v>220</v>
      </c>
      <c r="B1586" s="298" t="s">
        <v>221</v>
      </c>
      <c r="C1586" s="297" t="s">
        <v>1422</v>
      </c>
      <c r="D1586" s="153">
        <v>34.305999999999997</v>
      </c>
      <c r="E1586" s="95" t="s">
        <v>1418</v>
      </c>
      <c r="F1586" s="257"/>
      <c r="G1586" s="257"/>
      <c r="H1586" s="257"/>
    </row>
    <row r="1587" spans="1:8" s="38" customFormat="1">
      <c r="A1587" s="297"/>
      <c r="B1587" s="298"/>
      <c r="C1587" s="297"/>
      <c r="D1587" s="153">
        <v>1099</v>
      </c>
      <c r="E1587" s="95" t="s">
        <v>1421</v>
      </c>
      <c r="F1587" s="257"/>
      <c r="G1587" s="257"/>
      <c r="H1587" s="257"/>
    </row>
    <row r="1588" spans="1:8" ht="31.5">
      <c r="A1588" s="297"/>
      <c r="B1588" s="298"/>
      <c r="C1588" s="297"/>
      <c r="D1588" s="153">
        <v>20.045000000000002</v>
      </c>
      <c r="E1588" s="175" t="s">
        <v>206</v>
      </c>
    </row>
    <row r="1589" spans="1:8" ht="31.5">
      <c r="A1589" s="297"/>
      <c r="B1589" s="298"/>
      <c r="C1589" s="297"/>
      <c r="D1589" s="153">
        <v>2.16</v>
      </c>
      <c r="E1589" s="95" t="s">
        <v>1418</v>
      </c>
    </row>
    <row r="1590" spans="1:8" s="38" customFormat="1">
      <c r="A1590" s="293" t="s">
        <v>1281</v>
      </c>
      <c r="B1590" s="295" t="s">
        <v>1423</v>
      </c>
      <c r="C1590" s="69" t="s">
        <v>172</v>
      </c>
      <c r="D1590" s="153">
        <v>149.54400000000001</v>
      </c>
      <c r="E1590" s="95" t="s">
        <v>1424</v>
      </c>
      <c r="F1590" s="257"/>
      <c r="G1590" s="257"/>
      <c r="H1590" s="257"/>
    </row>
    <row r="1591" spans="1:8" s="38" customFormat="1">
      <c r="A1591" s="294"/>
      <c r="B1591" s="296"/>
      <c r="C1591" s="69" t="s">
        <v>173</v>
      </c>
      <c r="D1591" s="153">
        <v>2.7360000000000002</v>
      </c>
      <c r="E1591" s="95" t="s">
        <v>1425</v>
      </c>
      <c r="F1591" s="257"/>
      <c r="G1591" s="257"/>
      <c r="H1591" s="257"/>
    </row>
    <row r="1592" spans="1:8" s="38" customFormat="1">
      <c r="A1592" s="69"/>
      <c r="B1592" s="63" t="s">
        <v>1</v>
      </c>
      <c r="C1592" s="130"/>
      <c r="D1592" s="154">
        <f>SUM(D1578:D1591)</f>
        <v>2576.8279999999995</v>
      </c>
      <c r="E1592" s="95"/>
      <c r="F1592" s="257"/>
      <c r="G1592" s="257"/>
      <c r="H1592" s="257"/>
    </row>
    <row r="1593" spans="1:8" s="38" customFormat="1">
      <c r="A1593" s="261" t="s">
        <v>20</v>
      </c>
      <c r="B1593" s="262"/>
      <c r="C1593" s="262"/>
      <c r="D1593" s="262"/>
      <c r="E1593" s="263"/>
      <c r="F1593" s="257"/>
      <c r="G1593" s="257"/>
      <c r="H1593" s="257"/>
    </row>
    <row r="1594" spans="1:8" s="38" customFormat="1" ht="47.25">
      <c r="A1594" s="96" t="s">
        <v>1112</v>
      </c>
      <c r="B1594" s="70" t="s">
        <v>1112</v>
      </c>
      <c r="C1594" s="71" t="s">
        <v>130</v>
      </c>
      <c r="D1594" s="158">
        <v>199.53700000000001</v>
      </c>
      <c r="E1594" s="177" t="s">
        <v>1113</v>
      </c>
      <c r="F1594" s="257"/>
      <c r="G1594" s="257"/>
      <c r="H1594" s="257"/>
    </row>
    <row r="1595" spans="1:8" s="38" customFormat="1" ht="63">
      <c r="A1595" s="30" t="s">
        <v>1114</v>
      </c>
      <c r="B1595" s="72" t="s">
        <v>1114</v>
      </c>
      <c r="C1595" s="71" t="s">
        <v>130</v>
      </c>
      <c r="D1595" s="158">
        <v>126.404</v>
      </c>
      <c r="E1595" s="178" t="s">
        <v>1115</v>
      </c>
      <c r="F1595" s="257"/>
      <c r="G1595" s="257"/>
      <c r="H1595" s="257"/>
    </row>
    <row r="1596" spans="1:8" s="38" customFormat="1" ht="47.25">
      <c r="A1596" s="30" t="s">
        <v>1116</v>
      </c>
      <c r="B1596" s="72" t="s">
        <v>1116</v>
      </c>
      <c r="C1596" s="71" t="s">
        <v>130</v>
      </c>
      <c r="D1596" s="158">
        <v>199.94399999999999</v>
      </c>
      <c r="E1596" s="178" t="s">
        <v>1115</v>
      </c>
      <c r="F1596" s="257"/>
      <c r="G1596" s="257"/>
      <c r="H1596" s="257"/>
    </row>
    <row r="1597" spans="1:8" s="38" customFormat="1" ht="63">
      <c r="A1597" s="30" t="s">
        <v>1117</v>
      </c>
      <c r="B1597" s="72" t="s">
        <v>1117</v>
      </c>
      <c r="C1597" s="71" t="s">
        <v>130</v>
      </c>
      <c r="D1597" s="158">
        <v>164.35400000000001</v>
      </c>
      <c r="E1597" s="178" t="s">
        <v>1115</v>
      </c>
      <c r="F1597" s="257"/>
      <c r="G1597" s="257"/>
      <c r="H1597" s="257"/>
    </row>
    <row r="1598" spans="1:8" s="38" customFormat="1" ht="47.25">
      <c r="A1598" s="30" t="s">
        <v>1118</v>
      </c>
      <c r="B1598" s="72" t="s">
        <v>1118</v>
      </c>
      <c r="C1598" s="71" t="s">
        <v>130</v>
      </c>
      <c r="D1598" s="158">
        <v>199.56700000000001</v>
      </c>
      <c r="E1598" s="178" t="s">
        <v>1115</v>
      </c>
      <c r="F1598" s="257"/>
      <c r="G1598" s="257"/>
      <c r="H1598" s="257"/>
    </row>
    <row r="1599" spans="1:8" s="38" customFormat="1" ht="63">
      <c r="A1599" s="30" t="s">
        <v>1119</v>
      </c>
      <c r="B1599" s="72" t="s">
        <v>1119</v>
      </c>
      <c r="C1599" s="71" t="s">
        <v>130</v>
      </c>
      <c r="D1599" s="158">
        <v>199.66900000000001</v>
      </c>
      <c r="E1599" s="178" t="s">
        <v>1115</v>
      </c>
      <c r="F1599" s="257"/>
      <c r="G1599" s="257"/>
      <c r="H1599" s="257"/>
    </row>
    <row r="1600" spans="1:8" s="38" customFormat="1" ht="63">
      <c r="A1600" s="30" t="s">
        <v>1120</v>
      </c>
      <c r="B1600" s="72" t="s">
        <v>1120</v>
      </c>
      <c r="C1600" s="71" t="s">
        <v>130</v>
      </c>
      <c r="D1600" s="158">
        <v>199.517</v>
      </c>
      <c r="E1600" s="178" t="s">
        <v>1121</v>
      </c>
      <c r="F1600" s="257"/>
      <c r="G1600" s="257"/>
      <c r="H1600" s="257"/>
    </row>
    <row r="1601" spans="1:8" s="38" customFormat="1" ht="63">
      <c r="A1601" s="30" t="s">
        <v>1122</v>
      </c>
      <c r="B1601" s="72" t="s">
        <v>1122</v>
      </c>
      <c r="C1601" s="71" t="s">
        <v>130</v>
      </c>
      <c r="D1601" s="158">
        <v>199.52</v>
      </c>
      <c r="E1601" s="178" t="s">
        <v>1121</v>
      </c>
      <c r="F1601" s="257"/>
      <c r="G1601" s="257"/>
      <c r="H1601" s="257"/>
    </row>
    <row r="1602" spans="1:8" s="38" customFormat="1" ht="63">
      <c r="A1602" s="30" t="s">
        <v>1123</v>
      </c>
      <c r="B1602" s="72" t="s">
        <v>1123</v>
      </c>
      <c r="C1602" s="71" t="s">
        <v>130</v>
      </c>
      <c r="D1602" s="158">
        <v>172.95500000000001</v>
      </c>
      <c r="E1602" s="178" t="s">
        <v>1115</v>
      </c>
      <c r="F1602" s="257"/>
      <c r="G1602" s="257"/>
      <c r="H1602" s="257"/>
    </row>
    <row r="1603" spans="1:8" s="38" customFormat="1" ht="63">
      <c r="A1603" s="30" t="s">
        <v>1124</v>
      </c>
      <c r="B1603" s="72" t="s">
        <v>1124</v>
      </c>
      <c r="C1603" s="71" t="s">
        <v>130</v>
      </c>
      <c r="D1603" s="158">
        <v>170.80699999999999</v>
      </c>
      <c r="E1603" s="178" t="s">
        <v>1115</v>
      </c>
      <c r="F1603" s="257"/>
      <c r="G1603" s="257"/>
      <c r="H1603" s="257"/>
    </row>
    <row r="1604" spans="1:8" s="38" customFormat="1" ht="63">
      <c r="A1604" s="30" t="s">
        <v>1125</v>
      </c>
      <c r="B1604" s="72" t="s">
        <v>1125</v>
      </c>
      <c r="C1604" s="71" t="s">
        <v>130</v>
      </c>
      <c r="D1604" s="158">
        <v>172.887</v>
      </c>
      <c r="E1604" s="178" t="s">
        <v>1115</v>
      </c>
      <c r="F1604" s="257"/>
      <c r="G1604" s="257"/>
      <c r="H1604" s="257"/>
    </row>
    <row r="1605" spans="1:8" s="38" customFormat="1" ht="63">
      <c r="A1605" s="30" t="s">
        <v>1126</v>
      </c>
      <c r="B1605" s="72" t="s">
        <v>1126</v>
      </c>
      <c r="C1605" s="71" t="s">
        <v>130</v>
      </c>
      <c r="D1605" s="158">
        <v>199.75899999999999</v>
      </c>
      <c r="E1605" s="178" t="s">
        <v>1115</v>
      </c>
      <c r="F1605" s="257"/>
      <c r="G1605" s="257"/>
      <c r="H1605" s="257"/>
    </row>
    <row r="1606" spans="1:8" s="38" customFormat="1" ht="47.25">
      <c r="A1606" s="30" t="s">
        <v>1127</v>
      </c>
      <c r="B1606" s="72" t="s">
        <v>1127</v>
      </c>
      <c r="C1606" s="71" t="s">
        <v>130</v>
      </c>
      <c r="D1606" s="158">
        <v>190.608</v>
      </c>
      <c r="E1606" s="178" t="s">
        <v>1115</v>
      </c>
      <c r="F1606" s="257"/>
      <c r="G1606" s="257"/>
      <c r="H1606" s="257"/>
    </row>
    <row r="1607" spans="1:8" s="38" customFormat="1" ht="63">
      <c r="A1607" s="30" t="s">
        <v>1128</v>
      </c>
      <c r="B1607" s="72" t="s">
        <v>1128</v>
      </c>
      <c r="C1607" s="71" t="s">
        <v>130</v>
      </c>
      <c r="D1607" s="158">
        <v>186.422</v>
      </c>
      <c r="E1607" s="178" t="s">
        <v>1115</v>
      </c>
      <c r="F1607" s="257"/>
      <c r="G1607" s="257"/>
      <c r="H1607" s="257"/>
    </row>
    <row r="1608" spans="1:8" s="38" customFormat="1" ht="63">
      <c r="A1608" s="30" t="s">
        <v>1129</v>
      </c>
      <c r="B1608" s="72" t="s">
        <v>1129</v>
      </c>
      <c r="C1608" s="71" t="s">
        <v>130</v>
      </c>
      <c r="D1608" s="158">
        <v>175.08099999999999</v>
      </c>
      <c r="E1608" s="178" t="s">
        <v>1115</v>
      </c>
      <c r="F1608" s="257"/>
      <c r="G1608" s="257"/>
      <c r="H1608" s="257"/>
    </row>
    <row r="1609" spans="1:8" s="38" customFormat="1" ht="63">
      <c r="A1609" s="30" t="s">
        <v>1130</v>
      </c>
      <c r="B1609" s="72" t="s">
        <v>1130</v>
      </c>
      <c r="C1609" s="71" t="s">
        <v>130</v>
      </c>
      <c r="D1609" s="158">
        <v>176.416</v>
      </c>
      <c r="E1609" s="178" t="s">
        <v>1115</v>
      </c>
      <c r="F1609" s="257"/>
      <c r="G1609" s="257"/>
      <c r="H1609" s="257"/>
    </row>
    <row r="1610" spans="1:8" s="38" customFormat="1" ht="63">
      <c r="A1610" s="30" t="s">
        <v>1131</v>
      </c>
      <c r="B1610" s="72" t="s">
        <v>1131</v>
      </c>
      <c r="C1610" s="71" t="s">
        <v>130</v>
      </c>
      <c r="D1610" s="158">
        <v>190.12799999999999</v>
      </c>
      <c r="E1610" s="178" t="s">
        <v>1115</v>
      </c>
      <c r="F1610" s="257"/>
      <c r="G1610" s="257"/>
      <c r="H1610" s="257"/>
    </row>
    <row r="1611" spans="1:8" s="38" customFormat="1" ht="63">
      <c r="A1611" s="30" t="s">
        <v>1132</v>
      </c>
      <c r="B1611" s="72" t="s">
        <v>1132</v>
      </c>
      <c r="C1611" s="71" t="s">
        <v>130</v>
      </c>
      <c r="D1611" s="158">
        <v>186.417</v>
      </c>
      <c r="E1611" s="178" t="s">
        <v>1115</v>
      </c>
      <c r="F1611" s="257"/>
      <c r="G1611" s="257"/>
      <c r="H1611" s="257"/>
    </row>
    <row r="1612" spans="1:8" s="38" customFormat="1" ht="63">
      <c r="A1612" s="30" t="s">
        <v>1133</v>
      </c>
      <c r="B1612" s="72" t="s">
        <v>1133</v>
      </c>
      <c r="C1612" s="71" t="s">
        <v>130</v>
      </c>
      <c r="D1612" s="158">
        <v>190.089</v>
      </c>
      <c r="E1612" s="178" t="s">
        <v>1115</v>
      </c>
      <c r="F1612" s="257"/>
      <c r="G1612" s="257"/>
      <c r="H1612" s="257"/>
    </row>
    <row r="1613" spans="1:8" s="38" customFormat="1" ht="78.75">
      <c r="A1613" s="30" t="s">
        <v>1134</v>
      </c>
      <c r="B1613" s="72" t="s">
        <v>1134</v>
      </c>
      <c r="C1613" s="71" t="s">
        <v>130</v>
      </c>
      <c r="D1613" s="158">
        <v>190.446</v>
      </c>
      <c r="E1613" s="178" t="s">
        <v>1115</v>
      </c>
      <c r="F1613" s="257"/>
      <c r="G1613" s="257"/>
      <c r="H1613" s="257"/>
    </row>
    <row r="1614" spans="1:8" s="38" customFormat="1" ht="63">
      <c r="A1614" s="30" t="s">
        <v>1135</v>
      </c>
      <c r="B1614" s="72" t="s">
        <v>1135</v>
      </c>
      <c r="C1614" s="71" t="s">
        <v>130</v>
      </c>
      <c r="D1614" s="158">
        <v>198.70500000000001</v>
      </c>
      <c r="E1614" s="178" t="s">
        <v>1136</v>
      </c>
      <c r="F1614" s="257"/>
      <c r="G1614" s="257"/>
      <c r="H1614" s="257"/>
    </row>
    <row r="1615" spans="1:8" s="38" customFormat="1" ht="63">
      <c r="A1615" s="30" t="s">
        <v>1137</v>
      </c>
      <c r="B1615" s="72" t="s">
        <v>1137</v>
      </c>
      <c r="C1615" s="71" t="s">
        <v>130</v>
      </c>
      <c r="D1615" s="158">
        <v>199.75800000000001</v>
      </c>
      <c r="E1615" s="178" t="s">
        <v>1115</v>
      </c>
      <c r="F1615" s="257"/>
      <c r="G1615" s="257"/>
      <c r="H1615" s="257"/>
    </row>
    <row r="1616" spans="1:8" s="38" customFormat="1" ht="63">
      <c r="A1616" s="30" t="s">
        <v>1138</v>
      </c>
      <c r="B1616" s="72" t="s">
        <v>1138</v>
      </c>
      <c r="C1616" s="71" t="s">
        <v>130</v>
      </c>
      <c r="D1616" s="158">
        <v>199.911</v>
      </c>
      <c r="E1616" s="178" t="s">
        <v>1115</v>
      </c>
      <c r="F1616" s="257"/>
      <c r="G1616" s="257"/>
      <c r="H1616" s="257"/>
    </row>
    <row r="1617" spans="1:8" s="38" customFormat="1" ht="63">
      <c r="A1617" s="30" t="s">
        <v>1139</v>
      </c>
      <c r="B1617" s="72" t="s">
        <v>1139</v>
      </c>
      <c r="C1617" s="71" t="s">
        <v>130</v>
      </c>
      <c r="D1617" s="158">
        <v>199.78800000000001</v>
      </c>
      <c r="E1617" s="178" t="s">
        <v>1115</v>
      </c>
      <c r="F1617" s="257"/>
      <c r="G1617" s="257"/>
      <c r="H1617" s="257"/>
    </row>
    <row r="1618" spans="1:8" s="38" customFormat="1" ht="63">
      <c r="A1618" s="30" t="s">
        <v>1140</v>
      </c>
      <c r="B1618" s="72" t="s">
        <v>1140</v>
      </c>
      <c r="C1618" s="71" t="s">
        <v>130</v>
      </c>
      <c r="D1618" s="158">
        <v>199.96700000000001</v>
      </c>
      <c r="E1618" s="178" t="s">
        <v>1115</v>
      </c>
      <c r="F1618" s="257"/>
      <c r="G1618" s="257"/>
      <c r="H1618" s="257"/>
    </row>
    <row r="1619" spans="1:8" s="38" customFormat="1" ht="63">
      <c r="A1619" s="30" t="s">
        <v>1141</v>
      </c>
      <c r="B1619" s="72" t="s">
        <v>1141</v>
      </c>
      <c r="C1619" s="71" t="s">
        <v>130</v>
      </c>
      <c r="D1619" s="158">
        <v>199.947</v>
      </c>
      <c r="E1619" s="178" t="s">
        <v>1115</v>
      </c>
      <c r="F1619" s="257"/>
      <c r="G1619" s="257"/>
      <c r="H1619" s="257"/>
    </row>
    <row r="1620" spans="1:8" s="38" customFormat="1" ht="63">
      <c r="A1620" s="30" t="s">
        <v>1142</v>
      </c>
      <c r="B1620" s="72" t="s">
        <v>1142</v>
      </c>
      <c r="C1620" s="71" t="s">
        <v>130</v>
      </c>
      <c r="D1620" s="158">
        <v>159.36600000000001</v>
      </c>
      <c r="E1620" s="177" t="s">
        <v>1113</v>
      </c>
      <c r="F1620" s="257"/>
      <c r="G1620" s="257"/>
      <c r="H1620" s="257"/>
    </row>
    <row r="1621" spans="1:8" s="38" customFormat="1" ht="63">
      <c r="A1621" s="30" t="s">
        <v>1143</v>
      </c>
      <c r="B1621" s="72" t="s">
        <v>1143</v>
      </c>
      <c r="C1621" s="71" t="s">
        <v>130</v>
      </c>
      <c r="D1621" s="158">
        <v>96.956000000000003</v>
      </c>
      <c r="E1621" s="178" t="s">
        <v>1144</v>
      </c>
      <c r="F1621" s="257"/>
      <c r="G1621" s="257"/>
      <c r="H1621" s="257"/>
    </row>
    <row r="1622" spans="1:8" s="38" customFormat="1" ht="63">
      <c r="A1622" s="30" t="s">
        <v>1145</v>
      </c>
      <c r="B1622" s="72" t="s">
        <v>1145</v>
      </c>
      <c r="C1622" s="71" t="s">
        <v>130</v>
      </c>
      <c r="D1622" s="158">
        <v>177.679</v>
      </c>
      <c r="E1622" s="178" t="s">
        <v>1115</v>
      </c>
      <c r="F1622" s="257"/>
      <c r="G1622" s="257"/>
      <c r="H1622" s="257"/>
    </row>
    <row r="1623" spans="1:8" s="38" customFormat="1" ht="63">
      <c r="A1623" s="30" t="s">
        <v>1146</v>
      </c>
      <c r="B1623" s="72" t="s">
        <v>1146</v>
      </c>
      <c r="C1623" s="71" t="s">
        <v>130</v>
      </c>
      <c r="D1623" s="158">
        <v>177.679</v>
      </c>
      <c r="E1623" s="178" t="s">
        <v>1115</v>
      </c>
      <c r="F1623" s="257"/>
      <c r="G1623" s="257"/>
      <c r="H1623" s="257"/>
    </row>
    <row r="1624" spans="1:8" s="38" customFormat="1" ht="63">
      <c r="A1624" s="30" t="s">
        <v>1147</v>
      </c>
      <c r="B1624" s="72" t="s">
        <v>1147</v>
      </c>
      <c r="C1624" s="71" t="s">
        <v>130</v>
      </c>
      <c r="D1624" s="158">
        <v>178.648</v>
      </c>
      <c r="E1624" s="178" t="s">
        <v>1115</v>
      </c>
      <c r="F1624" s="257"/>
      <c r="G1624" s="257"/>
      <c r="H1624" s="257"/>
    </row>
    <row r="1625" spans="1:8" s="38" customFormat="1" ht="63">
      <c r="A1625" s="30" t="s">
        <v>1148</v>
      </c>
      <c r="B1625" s="72" t="s">
        <v>1148</v>
      </c>
      <c r="C1625" s="71" t="s">
        <v>130</v>
      </c>
      <c r="D1625" s="158">
        <v>187.05099999999999</v>
      </c>
      <c r="E1625" s="178" t="s">
        <v>1149</v>
      </c>
      <c r="F1625" s="257"/>
      <c r="G1625" s="257"/>
      <c r="H1625" s="257"/>
    </row>
    <row r="1626" spans="1:8" s="38" customFormat="1" ht="63">
      <c r="A1626" s="30" t="s">
        <v>1150</v>
      </c>
      <c r="B1626" s="72" t="s">
        <v>1150</v>
      </c>
      <c r="C1626" s="71" t="s">
        <v>130</v>
      </c>
      <c r="D1626" s="158">
        <v>180.71600000000001</v>
      </c>
      <c r="E1626" s="178" t="s">
        <v>1149</v>
      </c>
      <c r="F1626" s="257"/>
      <c r="G1626" s="257"/>
      <c r="H1626" s="257"/>
    </row>
    <row r="1627" spans="1:8" s="38" customFormat="1" ht="63">
      <c r="A1627" s="30" t="s">
        <v>1151</v>
      </c>
      <c r="B1627" s="72" t="s">
        <v>1151</v>
      </c>
      <c r="C1627" s="71" t="s">
        <v>130</v>
      </c>
      <c r="D1627" s="158">
        <v>199.52500000000001</v>
      </c>
      <c r="E1627" s="178" t="s">
        <v>1149</v>
      </c>
      <c r="F1627" s="257"/>
      <c r="G1627" s="257"/>
      <c r="H1627" s="257"/>
    </row>
    <row r="1628" spans="1:8" s="38" customFormat="1" ht="63">
      <c r="A1628" s="30" t="s">
        <v>1152</v>
      </c>
      <c r="B1628" s="72" t="s">
        <v>1152</v>
      </c>
      <c r="C1628" s="71" t="s">
        <v>130</v>
      </c>
      <c r="D1628" s="158">
        <v>198.595</v>
      </c>
      <c r="E1628" s="178" t="s">
        <v>1153</v>
      </c>
      <c r="F1628" s="257"/>
      <c r="G1628" s="257"/>
      <c r="H1628" s="257"/>
    </row>
    <row r="1629" spans="1:8" s="38" customFormat="1" ht="63">
      <c r="A1629" s="30" t="s">
        <v>1154</v>
      </c>
      <c r="B1629" s="72" t="s">
        <v>1154</v>
      </c>
      <c r="C1629" s="71" t="s">
        <v>130</v>
      </c>
      <c r="D1629" s="158">
        <v>199.852</v>
      </c>
      <c r="E1629" s="178" t="s">
        <v>298</v>
      </c>
      <c r="F1629" s="257"/>
      <c r="G1629" s="257"/>
      <c r="H1629" s="257"/>
    </row>
    <row r="1630" spans="1:8" s="38" customFormat="1" ht="63">
      <c r="A1630" s="30" t="s">
        <v>1155</v>
      </c>
      <c r="B1630" s="72" t="s">
        <v>1155</v>
      </c>
      <c r="C1630" s="71" t="s">
        <v>130</v>
      </c>
      <c r="D1630" s="158">
        <v>199.517</v>
      </c>
      <c r="E1630" s="178" t="s">
        <v>1149</v>
      </c>
      <c r="F1630" s="257"/>
      <c r="G1630" s="257"/>
      <c r="H1630" s="257"/>
    </row>
    <row r="1631" spans="1:8" ht="63">
      <c r="A1631" s="30" t="s">
        <v>1156</v>
      </c>
      <c r="B1631" s="72" t="s">
        <v>1156</v>
      </c>
      <c r="C1631" s="71" t="s">
        <v>130</v>
      </c>
      <c r="D1631" s="158">
        <v>55.460999999999999</v>
      </c>
      <c r="E1631" s="178" t="s">
        <v>1149</v>
      </c>
    </row>
    <row r="1632" spans="1:8" ht="63">
      <c r="A1632" s="30" t="s">
        <v>1157</v>
      </c>
      <c r="B1632" s="72" t="s">
        <v>1157</v>
      </c>
      <c r="C1632" s="71" t="s">
        <v>130</v>
      </c>
      <c r="D1632" s="158">
        <v>152.46600000000001</v>
      </c>
      <c r="E1632" s="178" t="s">
        <v>1149</v>
      </c>
    </row>
    <row r="1633" spans="1:5" ht="63">
      <c r="A1633" s="30" t="s">
        <v>1158</v>
      </c>
      <c r="B1633" s="72" t="s">
        <v>1158</v>
      </c>
      <c r="C1633" s="71" t="s">
        <v>130</v>
      </c>
      <c r="D1633" s="158">
        <v>199.67699999999999</v>
      </c>
      <c r="E1633" s="178" t="s">
        <v>298</v>
      </c>
    </row>
    <row r="1634" spans="1:5" ht="63">
      <c r="A1634" s="30" t="s">
        <v>1159</v>
      </c>
      <c r="B1634" s="72" t="s">
        <v>1159</v>
      </c>
      <c r="C1634" s="71" t="s">
        <v>130</v>
      </c>
      <c r="D1634" s="158">
        <v>162.96899999999999</v>
      </c>
      <c r="E1634" s="178" t="s">
        <v>298</v>
      </c>
    </row>
    <row r="1635" spans="1:5" ht="63">
      <c r="A1635" s="30" t="s">
        <v>1160</v>
      </c>
      <c r="B1635" s="72" t="s">
        <v>1160</v>
      </c>
      <c r="C1635" s="71" t="s">
        <v>130</v>
      </c>
      <c r="D1635" s="158">
        <v>177.404</v>
      </c>
      <c r="E1635" s="178" t="s">
        <v>298</v>
      </c>
    </row>
    <row r="1636" spans="1:5" ht="63">
      <c r="A1636" s="30" t="s">
        <v>1161</v>
      </c>
      <c r="B1636" s="72" t="s">
        <v>1161</v>
      </c>
      <c r="C1636" s="71" t="s">
        <v>130</v>
      </c>
      <c r="D1636" s="158">
        <v>184.35599999999999</v>
      </c>
      <c r="E1636" s="178" t="s">
        <v>298</v>
      </c>
    </row>
    <row r="1637" spans="1:5" ht="78.75">
      <c r="A1637" s="30" t="s">
        <v>1162</v>
      </c>
      <c r="B1637" s="72" t="s">
        <v>1162</v>
      </c>
      <c r="C1637" s="71" t="s">
        <v>130</v>
      </c>
      <c r="D1637" s="158">
        <v>199.62799999999999</v>
      </c>
      <c r="E1637" s="178" t="s">
        <v>298</v>
      </c>
    </row>
    <row r="1638" spans="1:5" ht="63">
      <c r="A1638" s="30" t="s">
        <v>1163</v>
      </c>
      <c r="B1638" s="72" t="s">
        <v>1163</v>
      </c>
      <c r="C1638" s="71" t="s">
        <v>130</v>
      </c>
      <c r="D1638" s="158">
        <v>172.49</v>
      </c>
      <c r="E1638" s="178" t="s">
        <v>298</v>
      </c>
    </row>
    <row r="1639" spans="1:5" ht="78.75">
      <c r="A1639" s="30" t="s">
        <v>1164</v>
      </c>
      <c r="B1639" s="72" t="s">
        <v>1164</v>
      </c>
      <c r="C1639" s="71" t="s">
        <v>130</v>
      </c>
      <c r="D1639" s="158">
        <v>195.94800000000001</v>
      </c>
      <c r="E1639" s="178" t="s">
        <v>298</v>
      </c>
    </row>
    <row r="1640" spans="1:5" ht="78.75">
      <c r="A1640" s="30" t="s">
        <v>1165</v>
      </c>
      <c r="B1640" s="72" t="s">
        <v>1165</v>
      </c>
      <c r="C1640" s="71" t="s">
        <v>130</v>
      </c>
      <c r="D1640" s="158">
        <v>199.99600000000001</v>
      </c>
      <c r="E1640" s="178" t="s">
        <v>298</v>
      </c>
    </row>
    <row r="1641" spans="1:5" ht="78.75">
      <c r="A1641" s="30" t="s">
        <v>1166</v>
      </c>
      <c r="B1641" s="72" t="s">
        <v>1166</v>
      </c>
      <c r="C1641" s="71" t="s">
        <v>130</v>
      </c>
      <c r="D1641" s="158">
        <v>141.39400000000001</v>
      </c>
      <c r="E1641" s="178" t="s">
        <v>1167</v>
      </c>
    </row>
    <row r="1642" spans="1:5" ht="63">
      <c r="A1642" s="30" t="s">
        <v>1168</v>
      </c>
      <c r="B1642" s="72" t="s">
        <v>1168</v>
      </c>
      <c r="C1642" s="71" t="s">
        <v>130</v>
      </c>
      <c r="D1642" s="158">
        <v>101.331</v>
      </c>
      <c r="E1642" s="178" t="s">
        <v>1115</v>
      </c>
    </row>
    <row r="1643" spans="1:5" ht="78.75">
      <c r="A1643" s="30" t="s">
        <v>1169</v>
      </c>
      <c r="B1643" s="72" t="s">
        <v>1169</v>
      </c>
      <c r="C1643" s="71" t="s">
        <v>130</v>
      </c>
      <c r="D1643" s="158">
        <v>147.726</v>
      </c>
      <c r="E1643" s="178" t="s">
        <v>1115</v>
      </c>
    </row>
    <row r="1644" spans="1:5" ht="63">
      <c r="A1644" s="30" t="s">
        <v>1170</v>
      </c>
      <c r="B1644" s="72" t="s">
        <v>1170</v>
      </c>
      <c r="C1644" s="71" t="s">
        <v>130</v>
      </c>
      <c r="D1644" s="158">
        <v>186.65899999999999</v>
      </c>
      <c r="E1644" s="178" t="s">
        <v>1167</v>
      </c>
    </row>
    <row r="1645" spans="1:5" ht="63">
      <c r="A1645" s="30" t="s">
        <v>1171</v>
      </c>
      <c r="B1645" s="72" t="s">
        <v>1171</v>
      </c>
      <c r="C1645" s="71" t="s">
        <v>130</v>
      </c>
      <c r="D1645" s="158">
        <v>199.89</v>
      </c>
      <c r="E1645" s="178" t="s">
        <v>1167</v>
      </c>
    </row>
    <row r="1646" spans="1:5" ht="47.25">
      <c r="A1646" s="30" t="s">
        <v>1172</v>
      </c>
      <c r="B1646" s="72" t="s">
        <v>1172</v>
      </c>
      <c r="C1646" s="71" t="s">
        <v>130</v>
      </c>
      <c r="D1646" s="243">
        <v>99.104129999999998</v>
      </c>
      <c r="E1646" s="179" t="s">
        <v>1136</v>
      </c>
    </row>
    <row r="1647" spans="1:5" ht="47.25">
      <c r="A1647" s="29" t="s">
        <v>1173</v>
      </c>
      <c r="B1647" s="73" t="s">
        <v>1173</v>
      </c>
      <c r="C1647" s="71" t="s">
        <v>130</v>
      </c>
      <c r="D1647" s="244">
        <v>198.67999</v>
      </c>
      <c r="E1647" s="179" t="s">
        <v>1136</v>
      </c>
    </row>
    <row r="1648" spans="1:5" ht="78.75">
      <c r="A1648" s="29" t="s">
        <v>1174</v>
      </c>
      <c r="B1648" s="73" t="s">
        <v>1174</v>
      </c>
      <c r="C1648" s="71" t="s">
        <v>130</v>
      </c>
      <c r="D1648" s="244">
        <v>198.91990000000001</v>
      </c>
      <c r="E1648" s="179" t="s">
        <v>1175</v>
      </c>
    </row>
    <row r="1649" spans="1:5" ht="78.75">
      <c r="A1649" s="29" t="s">
        <v>1176</v>
      </c>
      <c r="B1649" s="73" t="s">
        <v>1176</v>
      </c>
      <c r="C1649" s="71" t="s">
        <v>130</v>
      </c>
      <c r="D1649" s="244">
        <v>199.95633000000001</v>
      </c>
      <c r="E1649" s="179" t="s">
        <v>1144</v>
      </c>
    </row>
    <row r="1650" spans="1:5" ht="63">
      <c r="A1650" s="29" t="s">
        <v>1177</v>
      </c>
      <c r="B1650" s="73" t="s">
        <v>1177</v>
      </c>
      <c r="C1650" s="71" t="s">
        <v>130</v>
      </c>
      <c r="D1650" s="244">
        <v>197.19305</v>
      </c>
      <c r="E1650" s="179" t="s">
        <v>1178</v>
      </c>
    </row>
    <row r="1651" spans="1:5" ht="63">
      <c r="A1651" s="29" t="s">
        <v>1179</v>
      </c>
      <c r="B1651" s="73" t="s">
        <v>1179</v>
      </c>
      <c r="C1651" s="71" t="s">
        <v>130</v>
      </c>
      <c r="D1651" s="244">
        <v>397.46242999999998</v>
      </c>
      <c r="E1651" s="179" t="s">
        <v>1136</v>
      </c>
    </row>
    <row r="1652" spans="1:5" ht="63">
      <c r="A1652" s="29" t="s">
        <v>1180</v>
      </c>
      <c r="B1652" s="73" t="s">
        <v>1180</v>
      </c>
      <c r="C1652" s="71" t="s">
        <v>130</v>
      </c>
      <c r="D1652" s="244">
        <v>183.56791000000001</v>
      </c>
      <c r="E1652" s="179" t="s">
        <v>1181</v>
      </c>
    </row>
    <row r="1653" spans="1:5" ht="47.25">
      <c r="A1653" s="29" t="s">
        <v>1182</v>
      </c>
      <c r="B1653" s="73" t="s">
        <v>1182</v>
      </c>
      <c r="C1653" s="71" t="s">
        <v>130</v>
      </c>
      <c r="D1653" s="244">
        <v>158.92613</v>
      </c>
      <c r="E1653" s="179" t="s">
        <v>297</v>
      </c>
    </row>
    <row r="1654" spans="1:5" ht="47.25">
      <c r="A1654" s="30" t="s">
        <v>1183</v>
      </c>
      <c r="B1654" s="72" t="s">
        <v>1183</v>
      </c>
      <c r="C1654" s="132" t="s">
        <v>1184</v>
      </c>
      <c r="D1654" s="159">
        <v>74.729960000000005</v>
      </c>
      <c r="E1654" s="98" t="s">
        <v>1185</v>
      </c>
    </row>
    <row r="1655" spans="1:5" ht="63">
      <c r="A1655" s="30" t="s">
        <v>1186</v>
      </c>
      <c r="B1655" s="72" t="s">
        <v>1186</v>
      </c>
      <c r="C1655" s="132" t="s">
        <v>1184</v>
      </c>
      <c r="D1655" s="159">
        <v>30.035969999999999</v>
      </c>
      <c r="E1655" s="98" t="s">
        <v>1185</v>
      </c>
    </row>
    <row r="1656" spans="1:5" ht="63">
      <c r="A1656" s="30" t="s">
        <v>1187</v>
      </c>
      <c r="B1656" s="72" t="s">
        <v>1187</v>
      </c>
      <c r="C1656" s="132" t="s">
        <v>1184</v>
      </c>
      <c r="D1656" s="159">
        <v>10.09722</v>
      </c>
      <c r="E1656" s="98" t="s">
        <v>1185</v>
      </c>
    </row>
    <row r="1657" spans="1:5" ht="47.25">
      <c r="A1657" s="30" t="s">
        <v>1188</v>
      </c>
      <c r="B1657" s="72" t="s">
        <v>1188</v>
      </c>
      <c r="C1657" s="132" t="s">
        <v>1184</v>
      </c>
      <c r="D1657" s="159">
        <v>3.5478200000000002</v>
      </c>
      <c r="E1657" s="98" t="s">
        <v>1189</v>
      </c>
    </row>
    <row r="1658" spans="1:5" ht="63">
      <c r="A1658" s="30" t="s">
        <v>1190</v>
      </c>
      <c r="B1658" s="72" t="s">
        <v>1190</v>
      </c>
      <c r="C1658" s="132" t="s">
        <v>1184</v>
      </c>
      <c r="D1658" s="159">
        <v>5.1999999999999998E-3</v>
      </c>
      <c r="E1658" s="98" t="s">
        <v>1185</v>
      </c>
    </row>
    <row r="1659" spans="1:5" ht="47.25">
      <c r="A1659" s="30" t="s">
        <v>1191</v>
      </c>
      <c r="B1659" s="72" t="s">
        <v>1192</v>
      </c>
      <c r="C1659" s="132" t="s">
        <v>1184</v>
      </c>
      <c r="D1659" s="159">
        <v>107.336</v>
      </c>
      <c r="E1659" s="98" t="s">
        <v>1185</v>
      </c>
    </row>
    <row r="1660" spans="1:5" ht="63">
      <c r="A1660" s="97" t="s">
        <v>1193</v>
      </c>
      <c r="B1660" s="74" t="s">
        <v>1193</v>
      </c>
      <c r="C1660" s="132" t="s">
        <v>1194</v>
      </c>
      <c r="D1660" s="160">
        <v>13.692600000000001</v>
      </c>
      <c r="E1660" s="4" t="s">
        <v>34</v>
      </c>
    </row>
    <row r="1661" spans="1:5" ht="47.25">
      <c r="A1661" s="97" t="s">
        <v>1195</v>
      </c>
      <c r="B1661" s="74" t="s">
        <v>1195</v>
      </c>
      <c r="C1661" s="132" t="s">
        <v>1194</v>
      </c>
      <c r="D1661" s="160">
        <v>35.540939999999999</v>
      </c>
      <c r="E1661" s="4" t="s">
        <v>34</v>
      </c>
    </row>
    <row r="1662" spans="1:5" ht="63">
      <c r="A1662" s="97" t="s">
        <v>1196</v>
      </c>
      <c r="B1662" s="74" t="s">
        <v>1196</v>
      </c>
      <c r="C1662" s="132" t="s">
        <v>1194</v>
      </c>
      <c r="D1662" s="160">
        <v>21.881150000000002</v>
      </c>
      <c r="E1662" s="4" t="s">
        <v>34</v>
      </c>
    </row>
    <row r="1663" spans="1:5" ht="63">
      <c r="A1663" s="97" t="s">
        <v>1197</v>
      </c>
      <c r="B1663" s="74" t="s">
        <v>1197</v>
      </c>
      <c r="C1663" s="132" t="s">
        <v>1194</v>
      </c>
      <c r="D1663" s="160">
        <v>31.882259999999999</v>
      </c>
      <c r="E1663" s="4" t="s">
        <v>34</v>
      </c>
    </row>
    <row r="1664" spans="1:5" ht="47.25">
      <c r="A1664" s="98" t="s">
        <v>299</v>
      </c>
      <c r="B1664" s="5" t="s">
        <v>300</v>
      </c>
      <c r="C1664" s="132" t="s">
        <v>131</v>
      </c>
      <c r="D1664" s="161">
        <v>33.817999999999998</v>
      </c>
      <c r="E1664" s="42" t="s">
        <v>1198</v>
      </c>
    </row>
    <row r="1665" spans="1:5" ht="47.25">
      <c r="A1665" s="98" t="s">
        <v>301</v>
      </c>
      <c r="B1665" s="5" t="s">
        <v>302</v>
      </c>
      <c r="C1665" s="132" t="s">
        <v>131</v>
      </c>
      <c r="D1665" s="161">
        <v>32.746000000000002</v>
      </c>
      <c r="E1665" s="42" t="s">
        <v>1198</v>
      </c>
    </row>
    <row r="1666" spans="1:5" ht="47.25">
      <c r="A1666" s="98" t="s">
        <v>303</v>
      </c>
      <c r="B1666" s="5" t="s">
        <v>304</v>
      </c>
      <c r="C1666" s="132" t="s">
        <v>131</v>
      </c>
      <c r="D1666" s="161">
        <v>32.746000000000002</v>
      </c>
      <c r="E1666" s="42" t="s">
        <v>1198</v>
      </c>
    </row>
    <row r="1667" spans="1:5" ht="47.25">
      <c r="A1667" s="29" t="s">
        <v>1199</v>
      </c>
      <c r="B1667" s="73" t="s">
        <v>1199</v>
      </c>
      <c r="C1667" s="132" t="s">
        <v>1200</v>
      </c>
      <c r="D1667" s="161">
        <v>179.41506000000001</v>
      </c>
      <c r="E1667" s="179" t="s">
        <v>297</v>
      </c>
    </row>
    <row r="1668" spans="1:5" ht="31.5">
      <c r="A1668" s="29" t="s">
        <v>1201</v>
      </c>
      <c r="B1668" s="73" t="s">
        <v>1201</v>
      </c>
      <c r="C1668" s="132" t="s">
        <v>1200</v>
      </c>
      <c r="D1668" s="161">
        <v>199.25237000000001</v>
      </c>
      <c r="E1668" s="179" t="s">
        <v>297</v>
      </c>
    </row>
    <row r="1669" spans="1:5" ht="47.25">
      <c r="A1669" s="29" t="s">
        <v>1202</v>
      </c>
      <c r="B1669" s="73" t="s">
        <v>1202</v>
      </c>
      <c r="C1669" s="132" t="s">
        <v>1200</v>
      </c>
      <c r="D1669" s="161">
        <v>116.2533</v>
      </c>
      <c r="E1669" s="179" t="s">
        <v>297</v>
      </c>
    </row>
    <row r="1670" spans="1:5" ht="47.25">
      <c r="A1670" s="29" t="s">
        <v>1203</v>
      </c>
      <c r="B1670" s="73" t="s">
        <v>1203</v>
      </c>
      <c r="C1670" s="132" t="s">
        <v>1200</v>
      </c>
      <c r="D1670" s="161">
        <v>199.23329000000001</v>
      </c>
      <c r="E1670" s="98" t="s">
        <v>1185</v>
      </c>
    </row>
    <row r="1671" spans="1:5" ht="47.25">
      <c r="A1671" s="29" t="s">
        <v>1204</v>
      </c>
      <c r="B1671" s="73" t="s">
        <v>1204</v>
      </c>
      <c r="C1671" s="132" t="s">
        <v>1200</v>
      </c>
      <c r="D1671" s="161">
        <v>176.26398</v>
      </c>
      <c r="E1671" s="177" t="s">
        <v>1113</v>
      </c>
    </row>
    <row r="1672" spans="1:5" ht="47.25">
      <c r="A1672" s="29" t="s">
        <v>1205</v>
      </c>
      <c r="B1672" s="73" t="s">
        <v>1205</v>
      </c>
      <c r="C1672" s="132" t="s">
        <v>1200</v>
      </c>
      <c r="D1672" s="161">
        <v>199.23265000000001</v>
      </c>
      <c r="E1672" s="98" t="s">
        <v>1185</v>
      </c>
    </row>
    <row r="1673" spans="1:5" ht="47.25">
      <c r="A1673" s="30" t="s">
        <v>1206</v>
      </c>
      <c r="B1673" s="72" t="s">
        <v>1206</v>
      </c>
      <c r="C1673" s="132" t="s">
        <v>132</v>
      </c>
      <c r="D1673" s="160">
        <v>199.51293000000001</v>
      </c>
      <c r="E1673" s="179" t="s">
        <v>1113</v>
      </c>
    </row>
    <row r="1674" spans="1:5" ht="47.25">
      <c r="A1674" s="30" t="s">
        <v>1207</v>
      </c>
      <c r="B1674" s="72" t="s">
        <v>1207</v>
      </c>
      <c r="C1674" s="132" t="s">
        <v>132</v>
      </c>
      <c r="D1674" s="160">
        <v>198.59988000000001</v>
      </c>
      <c r="E1674" s="179" t="s">
        <v>1115</v>
      </c>
    </row>
    <row r="1675" spans="1:5" ht="47.25">
      <c r="A1675" s="30" t="s">
        <v>1208</v>
      </c>
      <c r="B1675" s="72" t="s">
        <v>1208</v>
      </c>
      <c r="C1675" s="132" t="s">
        <v>132</v>
      </c>
      <c r="D1675" s="160">
        <v>196.34736000000001</v>
      </c>
      <c r="E1675" s="178" t="s">
        <v>298</v>
      </c>
    </row>
    <row r="1676" spans="1:5" ht="47.25">
      <c r="A1676" s="30" t="s">
        <v>1209</v>
      </c>
      <c r="B1676" s="72" t="s">
        <v>1209</v>
      </c>
      <c r="C1676" s="132" t="s">
        <v>132</v>
      </c>
      <c r="D1676" s="160">
        <v>199.88568000000001</v>
      </c>
      <c r="E1676" s="178" t="s">
        <v>298</v>
      </c>
    </row>
    <row r="1677" spans="1:5" ht="47.25">
      <c r="A1677" s="30" t="s">
        <v>1210</v>
      </c>
      <c r="B1677" s="72" t="s">
        <v>1210</v>
      </c>
      <c r="C1677" s="132" t="s">
        <v>132</v>
      </c>
      <c r="D1677" s="160">
        <v>187.88353000000001</v>
      </c>
      <c r="E1677" s="178" t="s">
        <v>298</v>
      </c>
    </row>
    <row r="1678" spans="1:5" ht="47.25">
      <c r="A1678" s="30" t="s">
        <v>1211</v>
      </c>
      <c r="B1678" s="72" t="s">
        <v>1211</v>
      </c>
      <c r="C1678" s="132" t="s">
        <v>132</v>
      </c>
      <c r="D1678" s="160">
        <v>199.89164</v>
      </c>
      <c r="E1678" s="178" t="s">
        <v>298</v>
      </c>
    </row>
    <row r="1679" spans="1:5" ht="47.25">
      <c r="A1679" s="30" t="s">
        <v>1212</v>
      </c>
      <c r="B1679" s="72" t="s">
        <v>1212</v>
      </c>
      <c r="C1679" s="132" t="s">
        <v>132</v>
      </c>
      <c r="D1679" s="160">
        <v>192.79104000000001</v>
      </c>
      <c r="E1679" s="178" t="s">
        <v>298</v>
      </c>
    </row>
    <row r="1680" spans="1:5" ht="47.25">
      <c r="A1680" s="30" t="s">
        <v>1213</v>
      </c>
      <c r="B1680" s="72" t="s">
        <v>1213</v>
      </c>
      <c r="C1680" s="132" t="s">
        <v>132</v>
      </c>
      <c r="D1680" s="160">
        <v>176.09585999999999</v>
      </c>
      <c r="E1680" s="178" t="s">
        <v>298</v>
      </c>
    </row>
    <row r="1681" spans="1:5" ht="47.25">
      <c r="A1681" s="30" t="s">
        <v>1214</v>
      </c>
      <c r="B1681" s="72" t="s">
        <v>1214</v>
      </c>
      <c r="C1681" s="132" t="s">
        <v>132</v>
      </c>
      <c r="D1681" s="160">
        <v>199.87163000000001</v>
      </c>
      <c r="E1681" s="178" t="s">
        <v>298</v>
      </c>
    </row>
    <row r="1682" spans="1:5" ht="63">
      <c r="A1682" s="30" t="s">
        <v>1215</v>
      </c>
      <c r="B1682" s="72" t="s">
        <v>1215</v>
      </c>
      <c r="C1682" s="132" t="s">
        <v>132</v>
      </c>
      <c r="D1682" s="160">
        <v>185.25092000000001</v>
      </c>
      <c r="E1682" s="178" t="s">
        <v>298</v>
      </c>
    </row>
    <row r="1683" spans="1:5" ht="63">
      <c r="A1683" s="30" t="s">
        <v>1216</v>
      </c>
      <c r="B1683" s="72" t="s">
        <v>1216</v>
      </c>
      <c r="C1683" s="132" t="s">
        <v>132</v>
      </c>
      <c r="D1683" s="160">
        <v>185.85123999999999</v>
      </c>
      <c r="E1683" s="178" t="s">
        <v>298</v>
      </c>
    </row>
    <row r="1684" spans="1:5" ht="63">
      <c r="A1684" s="30" t="s">
        <v>1217</v>
      </c>
      <c r="B1684" s="72" t="s">
        <v>1217</v>
      </c>
      <c r="C1684" s="132" t="s">
        <v>132</v>
      </c>
      <c r="D1684" s="160">
        <v>192.79042000000001</v>
      </c>
      <c r="E1684" s="178" t="s">
        <v>298</v>
      </c>
    </row>
    <row r="1685" spans="1:5" ht="47.25">
      <c r="A1685" s="30" t="s">
        <v>1218</v>
      </c>
      <c r="B1685" s="72" t="s">
        <v>1218</v>
      </c>
      <c r="C1685" s="132" t="s">
        <v>132</v>
      </c>
      <c r="D1685" s="160">
        <v>177.13094000000001</v>
      </c>
      <c r="E1685" s="178" t="s">
        <v>298</v>
      </c>
    </row>
    <row r="1686" spans="1:5" ht="47.25">
      <c r="A1686" s="29" t="s">
        <v>1219</v>
      </c>
      <c r="B1686" s="73" t="s">
        <v>1219</v>
      </c>
      <c r="C1686" s="132" t="s">
        <v>132</v>
      </c>
      <c r="D1686" s="161">
        <v>17.589580000000002</v>
      </c>
      <c r="E1686" s="179" t="s">
        <v>1220</v>
      </c>
    </row>
    <row r="1687" spans="1:5" ht="47.25">
      <c r="A1687" s="29" t="s">
        <v>1221</v>
      </c>
      <c r="B1687" s="73" t="s">
        <v>1221</v>
      </c>
      <c r="C1687" s="132" t="s">
        <v>132</v>
      </c>
      <c r="D1687" s="161">
        <v>61.564920000000001</v>
      </c>
      <c r="E1687" s="179" t="s">
        <v>1220</v>
      </c>
    </row>
    <row r="1688" spans="1:5" ht="47.25">
      <c r="A1688" s="29" t="s">
        <v>1222</v>
      </c>
      <c r="B1688" s="73" t="s">
        <v>1222</v>
      </c>
      <c r="C1688" s="132" t="s">
        <v>132</v>
      </c>
      <c r="D1688" s="161">
        <v>199.52932999999999</v>
      </c>
      <c r="E1688" s="179" t="s">
        <v>1144</v>
      </c>
    </row>
    <row r="1689" spans="1:5" ht="47.25">
      <c r="A1689" s="29" t="s">
        <v>1223</v>
      </c>
      <c r="B1689" s="73" t="s">
        <v>1223</v>
      </c>
      <c r="C1689" s="132" t="s">
        <v>132</v>
      </c>
      <c r="D1689" s="161">
        <v>55.390470000000001</v>
      </c>
      <c r="E1689" s="179" t="s">
        <v>1224</v>
      </c>
    </row>
    <row r="1690" spans="1:5" ht="47.25">
      <c r="A1690" s="29" t="s">
        <v>1225</v>
      </c>
      <c r="B1690" s="73" t="s">
        <v>1225</v>
      </c>
      <c r="C1690" s="132" t="s">
        <v>132</v>
      </c>
      <c r="D1690" s="161">
        <v>116.18321</v>
      </c>
      <c r="E1690" s="179" t="s">
        <v>1144</v>
      </c>
    </row>
    <row r="1691" spans="1:5" ht="47.25">
      <c r="A1691" s="29" t="s">
        <v>1226</v>
      </c>
      <c r="B1691" s="73" t="s">
        <v>1226</v>
      </c>
      <c r="C1691" s="132" t="s">
        <v>132</v>
      </c>
      <c r="D1691" s="161">
        <v>83.294960000000003</v>
      </c>
      <c r="E1691" s="179" t="s">
        <v>1144</v>
      </c>
    </row>
    <row r="1692" spans="1:5" ht="47.25">
      <c r="A1692" s="29" t="s">
        <v>1227</v>
      </c>
      <c r="B1692" s="73" t="s">
        <v>1227</v>
      </c>
      <c r="C1692" s="132" t="s">
        <v>132</v>
      </c>
      <c r="D1692" s="161">
        <v>142.00380999999999</v>
      </c>
      <c r="E1692" s="179" t="s">
        <v>1144</v>
      </c>
    </row>
    <row r="1693" spans="1:5" ht="47.25">
      <c r="A1693" s="29" t="s">
        <v>1228</v>
      </c>
      <c r="B1693" s="73" t="s">
        <v>1228</v>
      </c>
      <c r="C1693" s="132" t="s">
        <v>132</v>
      </c>
      <c r="D1693" s="161">
        <v>118.6994</v>
      </c>
      <c r="E1693" s="179" t="s">
        <v>1144</v>
      </c>
    </row>
    <row r="1694" spans="1:5" ht="63">
      <c r="A1694" s="29" t="s">
        <v>1229</v>
      </c>
      <c r="B1694" s="73" t="s">
        <v>1229</v>
      </c>
      <c r="C1694" s="132" t="s">
        <v>132</v>
      </c>
      <c r="D1694" s="161">
        <v>121.89326</v>
      </c>
      <c r="E1694" s="179" t="s">
        <v>298</v>
      </c>
    </row>
    <row r="1695" spans="1:5" ht="47.25">
      <c r="A1695" s="29" t="s">
        <v>1230</v>
      </c>
      <c r="B1695" s="73" t="s">
        <v>1230</v>
      </c>
      <c r="C1695" s="132" t="s">
        <v>132</v>
      </c>
      <c r="D1695" s="161">
        <v>20.990349999999999</v>
      </c>
      <c r="E1695" s="179" t="s">
        <v>1231</v>
      </c>
    </row>
    <row r="1696" spans="1:5">
      <c r="A1696" s="98" t="s">
        <v>305</v>
      </c>
      <c r="B1696" s="73" t="s">
        <v>306</v>
      </c>
      <c r="C1696" s="245"/>
      <c r="D1696" s="161">
        <v>176.54300000000001</v>
      </c>
      <c r="E1696" s="29" t="s">
        <v>307</v>
      </c>
    </row>
    <row r="1697" spans="1:5" ht="31.5">
      <c r="A1697" s="30" t="s">
        <v>1232</v>
      </c>
      <c r="B1697" s="72" t="s">
        <v>1233</v>
      </c>
      <c r="C1697" s="245"/>
      <c r="D1697" s="161">
        <v>44.301299999999998</v>
      </c>
      <c r="E1697" s="132" t="s">
        <v>1234</v>
      </c>
    </row>
    <row r="1698" spans="1:5" ht="31.5">
      <c r="A1698" s="30" t="s">
        <v>1235</v>
      </c>
      <c r="B1698" s="72" t="s">
        <v>1235</v>
      </c>
      <c r="C1698" s="132" t="s">
        <v>1236</v>
      </c>
      <c r="D1698" s="161">
        <v>10.715999999999999</v>
      </c>
      <c r="E1698" s="29" t="s">
        <v>307</v>
      </c>
    </row>
    <row r="1699" spans="1:5" ht="31.5">
      <c r="A1699" s="30" t="s">
        <v>1237</v>
      </c>
      <c r="B1699" s="72" t="s">
        <v>1237</v>
      </c>
      <c r="C1699" s="132" t="s">
        <v>1236</v>
      </c>
      <c r="D1699" s="161">
        <v>10.715999999999999</v>
      </c>
      <c r="E1699" s="29" t="s">
        <v>307</v>
      </c>
    </row>
    <row r="1700" spans="1:5" ht="31.5">
      <c r="A1700" s="30" t="s">
        <v>1238</v>
      </c>
      <c r="B1700" s="72" t="s">
        <v>1238</v>
      </c>
      <c r="C1700" s="132" t="s">
        <v>1236</v>
      </c>
      <c r="D1700" s="161">
        <v>10.715999999999999</v>
      </c>
      <c r="E1700" s="29" t="s">
        <v>307</v>
      </c>
    </row>
    <row r="1701" spans="1:5" ht="47.25">
      <c r="A1701" s="30" t="s">
        <v>1239</v>
      </c>
      <c r="B1701" s="72" t="s">
        <v>1239</v>
      </c>
      <c r="C1701" s="132" t="s">
        <v>1236</v>
      </c>
      <c r="D1701" s="161">
        <v>14.71</v>
      </c>
      <c r="E1701" s="29" t="s">
        <v>307</v>
      </c>
    </row>
    <row r="1702" spans="1:5" ht="31.5">
      <c r="A1702" s="30" t="s">
        <v>1240</v>
      </c>
      <c r="B1702" s="72" t="s">
        <v>1240</v>
      </c>
      <c r="C1702" s="132" t="s">
        <v>1236</v>
      </c>
      <c r="D1702" s="159">
        <v>29.027840000000001</v>
      </c>
      <c r="E1702" s="179" t="s">
        <v>1231</v>
      </c>
    </row>
    <row r="1703" spans="1:5" ht="47.25">
      <c r="A1703" s="30" t="s">
        <v>1241</v>
      </c>
      <c r="B1703" s="72" t="s">
        <v>1241</v>
      </c>
      <c r="C1703" s="132" t="s">
        <v>1236</v>
      </c>
      <c r="D1703" s="159">
        <v>19.769860000000001</v>
      </c>
      <c r="E1703" s="179" t="s">
        <v>1231</v>
      </c>
    </row>
    <row r="1704" spans="1:5" ht="31.5">
      <c r="A1704" s="30" t="s">
        <v>1242</v>
      </c>
      <c r="B1704" s="72" t="s">
        <v>1242</v>
      </c>
      <c r="C1704" s="132" t="s">
        <v>1236</v>
      </c>
      <c r="D1704" s="159">
        <v>15.356590000000001</v>
      </c>
      <c r="E1704" s="179" t="s">
        <v>1234</v>
      </c>
    </row>
    <row r="1705" spans="1:5" ht="31.5">
      <c r="A1705" s="30" t="s">
        <v>1243</v>
      </c>
      <c r="B1705" s="72" t="s">
        <v>1243</v>
      </c>
      <c r="C1705" s="132" t="s">
        <v>1236</v>
      </c>
      <c r="D1705" s="159">
        <v>15.356590000000001</v>
      </c>
      <c r="E1705" s="179" t="s">
        <v>1234</v>
      </c>
    </row>
    <row r="1706" spans="1:5" ht="31.5">
      <c r="A1706" s="30" t="s">
        <v>1244</v>
      </c>
      <c r="B1706" s="72" t="s">
        <v>1244</v>
      </c>
      <c r="C1706" s="132" t="s">
        <v>1236</v>
      </c>
      <c r="D1706" s="159">
        <v>21.503450000000001</v>
      </c>
      <c r="E1706" s="179" t="s">
        <v>1234</v>
      </c>
    </row>
    <row r="1707" spans="1:5" ht="47.25">
      <c r="A1707" s="30" t="s">
        <v>1245</v>
      </c>
      <c r="B1707" s="72" t="s">
        <v>1245</v>
      </c>
      <c r="C1707" s="132" t="s">
        <v>1236</v>
      </c>
      <c r="D1707" s="159">
        <v>10.250260000000001</v>
      </c>
      <c r="E1707" s="179" t="s">
        <v>1231</v>
      </c>
    </row>
    <row r="1708" spans="1:5" ht="47.25">
      <c r="A1708" s="30" t="s">
        <v>1246</v>
      </c>
      <c r="B1708" s="72" t="s">
        <v>1246</v>
      </c>
      <c r="C1708" s="132" t="s">
        <v>1236</v>
      </c>
      <c r="D1708" s="159">
        <v>13.70443</v>
      </c>
      <c r="E1708" s="179" t="s">
        <v>1231</v>
      </c>
    </row>
    <row r="1709" spans="1:5" ht="47.25">
      <c r="A1709" s="30" t="s">
        <v>1247</v>
      </c>
      <c r="B1709" s="72" t="s">
        <v>1247</v>
      </c>
      <c r="C1709" s="132" t="s">
        <v>1236</v>
      </c>
      <c r="D1709" s="159">
        <v>14.08206</v>
      </c>
      <c r="E1709" s="179" t="s">
        <v>1231</v>
      </c>
    </row>
    <row r="1710" spans="1:5" ht="47.25">
      <c r="A1710" s="30" t="s">
        <v>1248</v>
      </c>
      <c r="B1710" s="72" t="s">
        <v>1248</v>
      </c>
      <c r="C1710" s="132" t="s">
        <v>1236</v>
      </c>
      <c r="D1710" s="159">
        <v>7.7165400000000002</v>
      </c>
      <c r="E1710" s="179" t="s">
        <v>1231</v>
      </c>
    </row>
    <row r="1711" spans="1:5" ht="47.25">
      <c r="A1711" s="30" t="s">
        <v>1249</v>
      </c>
      <c r="B1711" s="72" t="s">
        <v>1249</v>
      </c>
      <c r="C1711" s="132" t="s">
        <v>1236</v>
      </c>
      <c r="D1711" s="159">
        <v>13.069520000000001</v>
      </c>
      <c r="E1711" s="179" t="s">
        <v>1231</v>
      </c>
    </row>
    <row r="1712" spans="1:5" ht="47.25">
      <c r="A1712" s="30" t="s">
        <v>1250</v>
      </c>
      <c r="B1712" s="72" t="s">
        <v>1250</v>
      </c>
      <c r="C1712" s="132" t="s">
        <v>1236</v>
      </c>
      <c r="D1712" s="159">
        <v>16.97766</v>
      </c>
      <c r="E1712" s="179" t="s">
        <v>1251</v>
      </c>
    </row>
    <row r="1713" spans="1:8" ht="47.25">
      <c r="A1713" s="30" t="s">
        <v>1252</v>
      </c>
      <c r="B1713" s="72" t="s">
        <v>1252</v>
      </c>
      <c r="C1713" s="132" t="s">
        <v>1236</v>
      </c>
      <c r="D1713" s="159">
        <v>15.377560000000001</v>
      </c>
      <c r="E1713" s="179" t="s">
        <v>1253</v>
      </c>
    </row>
    <row r="1714" spans="1:8" ht="47.25">
      <c r="A1714" s="30" t="s">
        <v>1254</v>
      </c>
      <c r="B1714" s="72" t="s">
        <v>1254</v>
      </c>
      <c r="C1714" s="132" t="s">
        <v>1236</v>
      </c>
      <c r="D1714" s="159">
        <v>15.377560000000001</v>
      </c>
      <c r="E1714" s="179" t="s">
        <v>1251</v>
      </c>
    </row>
    <row r="1715" spans="1:8">
      <c r="A1715" s="246"/>
      <c r="B1715" s="187" t="s">
        <v>1</v>
      </c>
      <c r="C1715" s="186" t="s">
        <v>3</v>
      </c>
      <c r="D1715" s="247">
        <f>SUM(D1594:D1714)</f>
        <v>16357.416219999994</v>
      </c>
      <c r="E1715" s="186" t="s">
        <v>3</v>
      </c>
    </row>
    <row r="1716" spans="1:8" s="38" customFormat="1">
      <c r="A1716" s="261" t="s">
        <v>19</v>
      </c>
      <c r="B1716" s="262"/>
      <c r="C1716" s="262"/>
      <c r="D1716" s="262"/>
      <c r="E1716" s="263"/>
      <c r="F1716" s="257"/>
      <c r="G1716" s="257"/>
      <c r="H1716" s="257"/>
    </row>
    <row r="1717" spans="1:8" s="38" customFormat="1" ht="31.5">
      <c r="A1717" s="75" t="s">
        <v>139</v>
      </c>
      <c r="B1717" s="100" t="s">
        <v>231</v>
      </c>
      <c r="C1717" s="76" t="s">
        <v>140</v>
      </c>
      <c r="D1717" s="197">
        <v>191.51338999999999</v>
      </c>
      <c r="E1717" s="76" t="s">
        <v>291</v>
      </c>
      <c r="F1717" s="257"/>
      <c r="G1717" s="257"/>
      <c r="H1717" s="257"/>
    </row>
    <row r="1718" spans="1:8" s="38" customFormat="1" ht="31.5">
      <c r="A1718" s="75" t="s">
        <v>139</v>
      </c>
      <c r="B1718" s="100" t="s">
        <v>231</v>
      </c>
      <c r="C1718" s="76" t="s">
        <v>140</v>
      </c>
      <c r="D1718" s="197">
        <v>4.1873100000000001</v>
      </c>
      <c r="E1718" s="76" t="s">
        <v>292</v>
      </c>
      <c r="F1718" s="257"/>
      <c r="G1718" s="257"/>
      <c r="H1718" s="257"/>
    </row>
    <row r="1719" spans="1:8" s="38" customFormat="1" ht="31.5">
      <c r="A1719" s="75" t="s">
        <v>232</v>
      </c>
      <c r="B1719" s="100" t="s">
        <v>233</v>
      </c>
      <c r="C1719" s="76" t="s">
        <v>140</v>
      </c>
      <c r="D1719" s="197">
        <v>23.084759999999999</v>
      </c>
      <c r="E1719" s="76" t="s">
        <v>291</v>
      </c>
      <c r="F1719" s="257"/>
      <c r="G1719" s="257"/>
      <c r="H1719" s="257"/>
    </row>
    <row r="1720" spans="1:8" s="38" customFormat="1" ht="31.5">
      <c r="A1720" s="75" t="s">
        <v>232</v>
      </c>
      <c r="B1720" s="100" t="s">
        <v>233</v>
      </c>
      <c r="C1720" s="76" t="s">
        <v>140</v>
      </c>
      <c r="D1720" s="197">
        <v>0.50521000000000005</v>
      </c>
      <c r="E1720" s="76" t="s">
        <v>292</v>
      </c>
      <c r="F1720" s="257"/>
      <c r="G1720" s="257"/>
      <c r="H1720" s="257"/>
    </row>
    <row r="1721" spans="1:8" s="38" customFormat="1" ht="31.5">
      <c r="A1721" s="75" t="s">
        <v>141</v>
      </c>
      <c r="B1721" s="100" t="s">
        <v>234</v>
      </c>
      <c r="C1721" s="76" t="s">
        <v>140</v>
      </c>
      <c r="D1721" s="197">
        <v>194.39005</v>
      </c>
      <c r="E1721" s="76" t="s">
        <v>291</v>
      </c>
      <c r="F1721" s="257"/>
      <c r="G1721" s="257"/>
      <c r="H1721" s="257"/>
    </row>
    <row r="1722" spans="1:8" s="38" customFormat="1" ht="31.5">
      <c r="A1722" s="75" t="s">
        <v>141</v>
      </c>
      <c r="B1722" s="100" t="s">
        <v>234</v>
      </c>
      <c r="C1722" s="76" t="s">
        <v>140</v>
      </c>
      <c r="D1722" s="197">
        <v>4.2450400000000004</v>
      </c>
      <c r="E1722" s="76" t="s">
        <v>292</v>
      </c>
      <c r="F1722" s="257"/>
      <c r="G1722" s="257"/>
      <c r="H1722" s="257"/>
    </row>
    <row r="1723" spans="1:8" s="38" customFormat="1" ht="31.5">
      <c r="A1723" s="75" t="s">
        <v>142</v>
      </c>
      <c r="B1723" s="100" t="s">
        <v>235</v>
      </c>
      <c r="C1723" s="76" t="s">
        <v>140</v>
      </c>
      <c r="D1723" s="197">
        <v>190.01562999999999</v>
      </c>
      <c r="E1723" s="76" t="s">
        <v>291</v>
      </c>
      <c r="F1723" s="257"/>
      <c r="G1723" s="257"/>
      <c r="H1723" s="257"/>
    </row>
    <row r="1724" spans="1:8" s="38" customFormat="1" ht="31.5">
      <c r="A1724" s="75" t="s">
        <v>142</v>
      </c>
      <c r="B1724" s="100" t="s">
        <v>235</v>
      </c>
      <c r="C1724" s="76" t="s">
        <v>140</v>
      </c>
      <c r="D1724" s="197">
        <v>4.1449699999999998</v>
      </c>
      <c r="E1724" s="76" t="s">
        <v>292</v>
      </c>
      <c r="F1724" s="257"/>
      <c r="G1724" s="257"/>
      <c r="H1724" s="257"/>
    </row>
    <row r="1725" spans="1:8" s="38" customFormat="1" ht="31.5">
      <c r="A1725" s="75" t="s">
        <v>238</v>
      </c>
      <c r="B1725" s="100" t="s">
        <v>907</v>
      </c>
      <c r="C1725" s="76" t="s">
        <v>140</v>
      </c>
      <c r="D1725" s="197">
        <v>163.44452000000001</v>
      </c>
      <c r="E1725" s="76" t="s">
        <v>291</v>
      </c>
      <c r="F1725" s="257"/>
      <c r="G1725" s="257"/>
      <c r="H1725" s="257"/>
    </row>
    <row r="1726" spans="1:8" s="38" customFormat="1" ht="31.5">
      <c r="A1726" s="75" t="s">
        <v>238</v>
      </c>
      <c r="B1726" s="100" t="s">
        <v>907</v>
      </c>
      <c r="C1726" s="76" t="s">
        <v>140</v>
      </c>
      <c r="D1726" s="197">
        <v>3.5651199999999998</v>
      </c>
      <c r="E1726" s="76" t="s">
        <v>292</v>
      </c>
      <c r="F1726" s="257"/>
      <c r="G1726" s="257"/>
      <c r="H1726" s="257"/>
    </row>
    <row r="1727" spans="1:8" s="38" customFormat="1" ht="31.5">
      <c r="A1727" s="75" t="s">
        <v>908</v>
      </c>
      <c r="B1727" s="100" t="s">
        <v>909</v>
      </c>
      <c r="C1727" s="76" t="s">
        <v>140</v>
      </c>
      <c r="D1727" s="197">
        <v>5.3454199999999998</v>
      </c>
      <c r="E1727" s="76" t="s">
        <v>295</v>
      </c>
      <c r="F1727" s="257"/>
      <c r="G1727" s="257"/>
      <c r="H1727" s="257"/>
    </row>
    <row r="1728" spans="1:8" s="38" customFormat="1" ht="47.25">
      <c r="A1728" s="75" t="s">
        <v>910</v>
      </c>
      <c r="B1728" s="100" t="s">
        <v>911</v>
      </c>
      <c r="C1728" s="76" t="s">
        <v>140</v>
      </c>
      <c r="D1728" s="197">
        <v>164.09208000000001</v>
      </c>
      <c r="E1728" s="76" t="s">
        <v>912</v>
      </c>
      <c r="F1728" s="257"/>
      <c r="G1728" s="257"/>
      <c r="H1728" s="257"/>
    </row>
    <row r="1729" spans="1:8" s="38" customFormat="1" ht="47.25">
      <c r="A1729" s="75" t="s">
        <v>910</v>
      </c>
      <c r="B1729" s="100" t="s">
        <v>911</v>
      </c>
      <c r="C1729" s="76" t="s">
        <v>140</v>
      </c>
      <c r="D1729" s="197">
        <v>3.1240799999999997</v>
      </c>
      <c r="E1729" s="76" t="s">
        <v>292</v>
      </c>
      <c r="F1729" s="257"/>
      <c r="G1729" s="257"/>
      <c r="H1729" s="257"/>
    </row>
    <row r="1730" spans="1:8" s="38" customFormat="1" ht="31.5">
      <c r="A1730" s="75" t="s">
        <v>236</v>
      </c>
      <c r="B1730" s="100" t="s">
        <v>237</v>
      </c>
      <c r="C1730" s="76" t="s">
        <v>140</v>
      </c>
      <c r="D1730" s="197">
        <v>19.479579999999999</v>
      </c>
      <c r="E1730" s="76" t="s">
        <v>291</v>
      </c>
      <c r="F1730" s="257"/>
      <c r="G1730" s="257"/>
      <c r="H1730" s="257"/>
    </row>
    <row r="1731" spans="1:8" s="38" customFormat="1" ht="31.5">
      <c r="A1731" s="75" t="s">
        <v>236</v>
      </c>
      <c r="B1731" s="100" t="s">
        <v>237</v>
      </c>
      <c r="C1731" s="76" t="s">
        <v>140</v>
      </c>
      <c r="D1731" s="197">
        <v>0.42515999999999998</v>
      </c>
      <c r="E1731" s="76" t="s">
        <v>292</v>
      </c>
      <c r="F1731" s="257"/>
      <c r="G1731" s="257"/>
      <c r="H1731" s="257"/>
    </row>
    <row r="1732" spans="1:8" s="38" customFormat="1" ht="31.5">
      <c r="A1732" s="75" t="s">
        <v>913</v>
      </c>
      <c r="B1732" s="100" t="s">
        <v>914</v>
      </c>
      <c r="C1732" s="76" t="s">
        <v>140</v>
      </c>
      <c r="D1732" s="197">
        <v>60.928420000000003</v>
      </c>
      <c r="E1732" s="76" t="s">
        <v>295</v>
      </c>
      <c r="F1732" s="257"/>
      <c r="G1732" s="257"/>
      <c r="H1732" s="257"/>
    </row>
    <row r="1733" spans="1:8" s="38" customFormat="1" ht="31.5">
      <c r="A1733" s="75" t="s">
        <v>913</v>
      </c>
      <c r="B1733" s="100" t="s">
        <v>914</v>
      </c>
      <c r="C1733" s="76" t="s">
        <v>140</v>
      </c>
      <c r="D1733" s="197">
        <v>1.21776</v>
      </c>
      <c r="E1733" s="76" t="s">
        <v>292</v>
      </c>
      <c r="F1733" s="257"/>
      <c r="G1733" s="257"/>
      <c r="H1733" s="257"/>
    </row>
    <row r="1734" spans="1:8" s="38" customFormat="1" ht="31.5">
      <c r="A1734" s="75" t="s">
        <v>915</v>
      </c>
      <c r="B1734" s="100" t="s">
        <v>916</v>
      </c>
      <c r="C1734" s="76" t="s">
        <v>140</v>
      </c>
      <c r="D1734" s="197">
        <v>64.784459999999996</v>
      </c>
      <c r="E1734" s="76" t="s">
        <v>295</v>
      </c>
      <c r="F1734" s="257"/>
      <c r="G1734" s="257"/>
      <c r="H1734" s="257"/>
    </row>
    <row r="1735" spans="1:8" s="38" customFormat="1" ht="31.5">
      <c r="A1735" s="75" t="s">
        <v>915</v>
      </c>
      <c r="B1735" s="100" t="s">
        <v>916</v>
      </c>
      <c r="C1735" s="76" t="s">
        <v>140</v>
      </c>
      <c r="D1735" s="197">
        <v>1.3036300000000001</v>
      </c>
      <c r="E1735" s="76" t="s">
        <v>292</v>
      </c>
      <c r="F1735" s="257"/>
      <c r="G1735" s="257"/>
      <c r="H1735" s="257"/>
    </row>
    <row r="1736" spans="1:8" s="38" customFormat="1" ht="31.5">
      <c r="A1736" s="75" t="s">
        <v>143</v>
      </c>
      <c r="B1736" s="100" t="s">
        <v>239</v>
      </c>
      <c r="C1736" s="76" t="s">
        <v>144</v>
      </c>
      <c r="D1736" s="197">
        <v>195.63696999999999</v>
      </c>
      <c r="E1736" s="76" t="s">
        <v>293</v>
      </c>
      <c r="F1736" s="257"/>
      <c r="G1736" s="257"/>
      <c r="H1736" s="257"/>
    </row>
    <row r="1737" spans="1:8" s="38" customFormat="1" ht="31.5">
      <c r="A1737" s="75" t="s">
        <v>143</v>
      </c>
      <c r="B1737" s="100" t="s">
        <v>239</v>
      </c>
      <c r="C1737" s="76" t="s">
        <v>144</v>
      </c>
      <c r="D1737" s="197">
        <v>4.0168600000000003</v>
      </c>
      <c r="E1737" s="76" t="s">
        <v>292</v>
      </c>
      <c r="F1737" s="257"/>
      <c r="G1737" s="257"/>
      <c r="H1737" s="257"/>
    </row>
    <row r="1738" spans="1:8" s="38" customFormat="1" ht="31.5">
      <c r="A1738" s="75" t="s">
        <v>145</v>
      </c>
      <c r="B1738" s="100" t="s">
        <v>240</v>
      </c>
      <c r="C1738" s="76" t="s">
        <v>144</v>
      </c>
      <c r="D1738" s="197">
        <v>192.20077000000001</v>
      </c>
      <c r="E1738" s="76" t="s">
        <v>169</v>
      </c>
      <c r="F1738" s="257"/>
      <c r="G1738" s="257"/>
      <c r="H1738" s="257"/>
    </row>
    <row r="1739" spans="1:8" s="38" customFormat="1" ht="31.5">
      <c r="A1739" s="75" t="s">
        <v>145</v>
      </c>
      <c r="B1739" s="100" t="s">
        <v>240</v>
      </c>
      <c r="C1739" s="76" t="s">
        <v>144</v>
      </c>
      <c r="D1739" s="197">
        <v>3.50508</v>
      </c>
      <c r="E1739" s="76" t="s">
        <v>292</v>
      </c>
      <c r="F1739" s="257"/>
      <c r="G1739" s="257"/>
      <c r="H1739" s="257"/>
    </row>
    <row r="1740" spans="1:8" s="38" customFormat="1" ht="31.5">
      <c r="A1740" s="75" t="s">
        <v>146</v>
      </c>
      <c r="B1740" s="100" t="s">
        <v>241</v>
      </c>
      <c r="C1740" s="76" t="s">
        <v>144</v>
      </c>
      <c r="D1740" s="197">
        <v>195.68886000000001</v>
      </c>
      <c r="E1740" s="76" t="s">
        <v>293</v>
      </c>
      <c r="F1740" s="257"/>
      <c r="G1740" s="257"/>
      <c r="H1740" s="257"/>
    </row>
    <row r="1741" spans="1:8" s="38" customFormat="1" ht="31.5">
      <c r="A1741" s="75" t="s">
        <v>146</v>
      </c>
      <c r="B1741" s="100" t="s">
        <v>241</v>
      </c>
      <c r="C1741" s="76" t="s">
        <v>144</v>
      </c>
      <c r="D1741" s="197">
        <v>4.0930999999999997</v>
      </c>
      <c r="E1741" s="76" t="s">
        <v>292</v>
      </c>
      <c r="F1741" s="257"/>
      <c r="G1741" s="257"/>
      <c r="H1741" s="257"/>
    </row>
    <row r="1742" spans="1:8" s="38" customFormat="1" ht="31.5">
      <c r="A1742" s="75" t="s">
        <v>147</v>
      </c>
      <c r="B1742" s="100" t="s">
        <v>242</v>
      </c>
      <c r="C1742" s="76" t="s">
        <v>144</v>
      </c>
      <c r="D1742" s="197">
        <v>195.47801000000001</v>
      </c>
      <c r="E1742" s="76" t="s">
        <v>293</v>
      </c>
      <c r="F1742" s="257"/>
      <c r="G1742" s="257"/>
      <c r="H1742" s="257"/>
    </row>
    <row r="1743" spans="1:8" s="38" customFormat="1" ht="31.5">
      <c r="A1743" s="75" t="s">
        <v>147</v>
      </c>
      <c r="B1743" s="100" t="s">
        <v>242</v>
      </c>
      <c r="C1743" s="76" t="s">
        <v>144</v>
      </c>
      <c r="D1743" s="197">
        <v>4.0878699999999997</v>
      </c>
      <c r="E1743" s="76" t="s">
        <v>292</v>
      </c>
      <c r="F1743" s="257"/>
      <c r="G1743" s="257"/>
      <c r="H1743" s="257"/>
    </row>
    <row r="1744" spans="1:8" s="38" customFormat="1" ht="31.5">
      <c r="A1744" s="75" t="s">
        <v>148</v>
      </c>
      <c r="B1744" s="100" t="s">
        <v>243</v>
      </c>
      <c r="C1744" s="76" t="s">
        <v>144</v>
      </c>
      <c r="D1744" s="197">
        <v>195.82668000000001</v>
      </c>
      <c r="E1744" s="76" t="s">
        <v>293</v>
      </c>
      <c r="F1744" s="257"/>
      <c r="G1744" s="257"/>
      <c r="H1744" s="257"/>
    </row>
    <row r="1745" spans="1:8" s="38" customFormat="1" ht="31.5">
      <c r="A1745" s="75" t="s">
        <v>148</v>
      </c>
      <c r="B1745" s="100" t="s">
        <v>243</v>
      </c>
      <c r="C1745" s="76" t="s">
        <v>144</v>
      </c>
      <c r="D1745" s="197">
        <v>4.0915600000000003</v>
      </c>
      <c r="E1745" s="76" t="s">
        <v>292</v>
      </c>
      <c r="F1745" s="257"/>
      <c r="G1745" s="257"/>
      <c r="H1745" s="257"/>
    </row>
    <row r="1746" spans="1:8" s="38" customFormat="1" ht="31.5">
      <c r="A1746" s="75" t="s">
        <v>917</v>
      </c>
      <c r="B1746" s="100" t="s">
        <v>918</v>
      </c>
      <c r="C1746" s="76" t="s">
        <v>144</v>
      </c>
      <c r="D1746" s="197">
        <v>195.73687000000001</v>
      </c>
      <c r="E1746" s="76" t="s">
        <v>293</v>
      </c>
      <c r="F1746" s="257"/>
      <c r="G1746" s="257"/>
      <c r="H1746" s="257"/>
    </row>
    <row r="1747" spans="1:8" s="38" customFormat="1" ht="31.5">
      <c r="A1747" s="75" t="s">
        <v>917</v>
      </c>
      <c r="B1747" s="100" t="s">
        <v>918</v>
      </c>
      <c r="C1747" s="76" t="s">
        <v>144</v>
      </c>
      <c r="D1747" s="197">
        <v>4.06487</v>
      </c>
      <c r="E1747" s="76" t="s">
        <v>292</v>
      </c>
      <c r="F1747" s="257"/>
      <c r="G1747" s="257"/>
      <c r="H1747" s="257"/>
    </row>
    <row r="1748" spans="1:8" s="38" customFormat="1" ht="31.5">
      <c r="A1748" s="75" t="s">
        <v>919</v>
      </c>
      <c r="B1748" s="100" t="s">
        <v>920</v>
      </c>
      <c r="C1748" s="76" t="s">
        <v>144</v>
      </c>
      <c r="D1748" s="197">
        <v>195.16517999999999</v>
      </c>
      <c r="E1748" s="76" t="s">
        <v>921</v>
      </c>
      <c r="F1748" s="257"/>
      <c r="G1748" s="257"/>
      <c r="H1748" s="257"/>
    </row>
    <row r="1749" spans="1:8" s="38" customFormat="1" ht="31.5">
      <c r="A1749" s="75" t="s">
        <v>919</v>
      </c>
      <c r="B1749" s="100" t="s">
        <v>920</v>
      </c>
      <c r="C1749" s="76" t="s">
        <v>144</v>
      </c>
      <c r="D1749" s="197">
        <v>4.0735099999999997</v>
      </c>
      <c r="E1749" s="76" t="s">
        <v>296</v>
      </c>
      <c r="F1749" s="257"/>
      <c r="G1749" s="257"/>
      <c r="H1749" s="257"/>
    </row>
    <row r="1750" spans="1:8" s="38" customFormat="1" ht="31.5">
      <c r="A1750" s="75" t="s">
        <v>922</v>
      </c>
      <c r="B1750" s="100" t="s">
        <v>923</v>
      </c>
      <c r="C1750" s="76" t="s">
        <v>144</v>
      </c>
      <c r="D1750" s="197">
        <v>195.79112000000001</v>
      </c>
      <c r="E1750" s="76" t="s">
        <v>921</v>
      </c>
      <c r="F1750" s="257"/>
      <c r="G1750" s="257"/>
      <c r="H1750" s="257"/>
    </row>
    <row r="1751" spans="1:8" s="38" customFormat="1" ht="31.5">
      <c r="A1751" s="75" t="s">
        <v>922</v>
      </c>
      <c r="B1751" s="100" t="s">
        <v>923</v>
      </c>
      <c r="C1751" s="76" t="s">
        <v>144</v>
      </c>
      <c r="D1751" s="197">
        <v>4.0860900000000004</v>
      </c>
      <c r="E1751" s="76" t="s">
        <v>296</v>
      </c>
      <c r="F1751" s="257"/>
      <c r="G1751" s="257"/>
      <c r="H1751" s="257"/>
    </row>
    <row r="1752" spans="1:8" s="38" customFormat="1" ht="31.5">
      <c r="A1752" s="75" t="s">
        <v>151</v>
      </c>
      <c r="B1752" s="100" t="s">
        <v>244</v>
      </c>
      <c r="C1752" s="76" t="s">
        <v>150</v>
      </c>
      <c r="D1752" s="197">
        <v>195.91529</v>
      </c>
      <c r="E1752" s="76" t="s">
        <v>293</v>
      </c>
      <c r="F1752" s="257"/>
      <c r="G1752" s="257"/>
      <c r="H1752" s="257"/>
    </row>
    <row r="1753" spans="1:8" s="38" customFormat="1" ht="31.5">
      <c r="A1753" s="75" t="s">
        <v>151</v>
      </c>
      <c r="B1753" s="100" t="s">
        <v>244</v>
      </c>
      <c r="C1753" s="76" t="s">
        <v>150</v>
      </c>
      <c r="D1753" s="197">
        <v>3.99464</v>
      </c>
      <c r="E1753" s="76" t="s">
        <v>292</v>
      </c>
      <c r="F1753" s="257"/>
      <c r="G1753" s="257"/>
      <c r="H1753" s="257"/>
    </row>
    <row r="1754" spans="1:8" s="38" customFormat="1" ht="31.5">
      <c r="A1754" s="75" t="s">
        <v>924</v>
      </c>
      <c r="B1754" s="100" t="s">
        <v>925</v>
      </c>
      <c r="C1754" s="76" t="s">
        <v>150</v>
      </c>
      <c r="D1754" s="197">
        <v>172.71680000000001</v>
      </c>
      <c r="E1754" s="76" t="s">
        <v>926</v>
      </c>
      <c r="F1754" s="257"/>
      <c r="G1754" s="257"/>
      <c r="H1754" s="257"/>
    </row>
    <row r="1755" spans="1:8" s="38" customFormat="1" ht="31.5">
      <c r="A1755" s="75" t="s">
        <v>924</v>
      </c>
      <c r="B1755" s="100" t="s">
        <v>925</v>
      </c>
      <c r="C1755" s="76" t="s">
        <v>150</v>
      </c>
      <c r="D1755" s="197">
        <v>3.4961000000000002</v>
      </c>
      <c r="E1755" s="76" t="s">
        <v>296</v>
      </c>
      <c r="F1755" s="257"/>
      <c r="G1755" s="257"/>
      <c r="H1755" s="257"/>
    </row>
    <row r="1756" spans="1:8" s="38" customFormat="1" ht="31.5">
      <c r="A1756" s="75" t="s">
        <v>245</v>
      </c>
      <c r="B1756" s="100" t="s">
        <v>246</v>
      </c>
      <c r="C1756" s="76" t="s">
        <v>152</v>
      </c>
      <c r="D1756" s="197">
        <v>164.45471000000001</v>
      </c>
      <c r="E1756" s="76" t="s">
        <v>294</v>
      </c>
      <c r="F1756" s="257"/>
      <c r="G1756" s="257"/>
      <c r="H1756" s="257"/>
    </row>
    <row r="1757" spans="1:8" s="38" customFormat="1" ht="31.5">
      <c r="A1757" s="75" t="s">
        <v>245</v>
      </c>
      <c r="B1757" s="100" t="s">
        <v>246</v>
      </c>
      <c r="C1757" s="76" t="s">
        <v>152</v>
      </c>
      <c r="D1757" s="197">
        <v>2.9236</v>
      </c>
      <c r="E1757" s="76" t="s">
        <v>292</v>
      </c>
      <c r="F1757" s="257"/>
      <c r="G1757" s="257"/>
      <c r="H1757" s="257"/>
    </row>
    <row r="1758" spans="1:8" s="38" customFormat="1" ht="31.5">
      <c r="A1758" s="75" t="s">
        <v>245</v>
      </c>
      <c r="B1758" s="100" t="s">
        <v>927</v>
      </c>
      <c r="C1758" s="76" t="s">
        <v>152</v>
      </c>
      <c r="D1758" s="197">
        <v>46.140129999999999</v>
      </c>
      <c r="E1758" s="76" t="s">
        <v>294</v>
      </c>
      <c r="F1758" s="257"/>
      <c r="G1758" s="257"/>
      <c r="H1758" s="257"/>
    </row>
    <row r="1759" spans="1:8" s="38" customFormat="1" ht="31.5">
      <c r="A1759" s="75" t="s">
        <v>247</v>
      </c>
      <c r="B1759" s="100" t="s">
        <v>248</v>
      </c>
      <c r="C1759" s="76" t="s">
        <v>152</v>
      </c>
      <c r="D1759" s="197">
        <v>58.951029999999996</v>
      </c>
      <c r="E1759" s="76" t="s">
        <v>294</v>
      </c>
      <c r="F1759" s="257"/>
      <c r="G1759" s="257"/>
      <c r="H1759" s="257"/>
    </row>
    <row r="1760" spans="1:8" s="38" customFormat="1" ht="31.5">
      <c r="A1760" s="75" t="s">
        <v>928</v>
      </c>
      <c r="B1760" s="100" t="s">
        <v>248</v>
      </c>
      <c r="C1760" s="76" t="s">
        <v>152</v>
      </c>
      <c r="D1760" s="197">
        <v>1.0456000000000001</v>
      </c>
      <c r="E1760" s="76" t="s">
        <v>292</v>
      </c>
      <c r="F1760" s="257"/>
      <c r="G1760" s="257"/>
      <c r="H1760" s="257"/>
    </row>
    <row r="1761" spans="1:8" s="38" customFormat="1" ht="31.5">
      <c r="A1761" s="75" t="s">
        <v>249</v>
      </c>
      <c r="B1761" s="100" t="s">
        <v>250</v>
      </c>
      <c r="C1761" s="76" t="s">
        <v>152</v>
      </c>
      <c r="D1761" s="197">
        <v>116.60028</v>
      </c>
      <c r="E1761" s="76" t="s">
        <v>294</v>
      </c>
      <c r="F1761" s="257"/>
      <c r="G1761" s="257"/>
      <c r="H1761" s="257"/>
    </row>
    <row r="1762" spans="1:8" s="38" customFormat="1" ht="31.5">
      <c r="A1762" s="75" t="s">
        <v>249</v>
      </c>
      <c r="B1762" s="100" t="s">
        <v>250</v>
      </c>
      <c r="C1762" s="76" t="s">
        <v>152</v>
      </c>
      <c r="D1762" s="197">
        <v>2.1035300000000001</v>
      </c>
      <c r="E1762" s="76" t="s">
        <v>292</v>
      </c>
      <c r="F1762" s="257"/>
      <c r="G1762" s="257"/>
      <c r="H1762" s="257"/>
    </row>
    <row r="1763" spans="1:8" s="38" customFormat="1" ht="31.5">
      <c r="A1763" s="75" t="s">
        <v>251</v>
      </c>
      <c r="B1763" s="100" t="s">
        <v>252</v>
      </c>
      <c r="C1763" s="76" t="s">
        <v>152</v>
      </c>
      <c r="D1763" s="197">
        <v>31.295200000000001</v>
      </c>
      <c r="E1763" s="76" t="s">
        <v>294</v>
      </c>
      <c r="F1763" s="257"/>
      <c r="G1763" s="257"/>
      <c r="H1763" s="257"/>
    </row>
    <row r="1764" spans="1:8" s="38" customFormat="1" ht="31.5">
      <c r="A1764" s="75" t="s">
        <v>251</v>
      </c>
      <c r="B1764" s="100" t="s">
        <v>252</v>
      </c>
      <c r="C1764" s="76" t="s">
        <v>152</v>
      </c>
      <c r="D1764" s="197">
        <v>0.55671999999999999</v>
      </c>
      <c r="E1764" s="76" t="s">
        <v>292</v>
      </c>
      <c r="F1764" s="257"/>
      <c r="G1764" s="257"/>
      <c r="H1764" s="257"/>
    </row>
    <row r="1765" spans="1:8" s="38" customFormat="1" ht="31.5">
      <c r="A1765" s="75" t="s">
        <v>929</v>
      </c>
      <c r="B1765" s="100" t="s">
        <v>930</v>
      </c>
      <c r="C1765" s="76" t="s">
        <v>152</v>
      </c>
      <c r="D1765" s="197">
        <v>76.018389999999997</v>
      </c>
      <c r="E1765" s="76" t="s">
        <v>294</v>
      </c>
      <c r="F1765" s="257"/>
      <c r="G1765" s="257"/>
      <c r="H1765" s="257"/>
    </row>
    <row r="1766" spans="1:8" s="38" customFormat="1" ht="31.5">
      <c r="A1766" s="75" t="s">
        <v>931</v>
      </c>
      <c r="B1766" s="100" t="s">
        <v>932</v>
      </c>
      <c r="C1766" s="76" t="s">
        <v>152</v>
      </c>
      <c r="D1766" s="197">
        <v>13.458460000000001</v>
      </c>
      <c r="E1766" s="76" t="s">
        <v>294</v>
      </c>
      <c r="F1766" s="257"/>
      <c r="G1766" s="257"/>
      <c r="H1766" s="257"/>
    </row>
    <row r="1767" spans="1:8" s="38" customFormat="1" ht="31.5">
      <c r="A1767" s="75" t="s">
        <v>933</v>
      </c>
      <c r="B1767" s="100" t="s">
        <v>934</v>
      </c>
      <c r="C1767" s="76" t="s">
        <v>152</v>
      </c>
      <c r="D1767" s="197">
        <v>32.729559999999999</v>
      </c>
      <c r="E1767" s="76" t="s">
        <v>294</v>
      </c>
      <c r="F1767" s="257"/>
      <c r="G1767" s="257"/>
      <c r="H1767" s="257"/>
    </row>
    <row r="1768" spans="1:8" s="38" customFormat="1" ht="31.5">
      <c r="A1768" s="75" t="s">
        <v>933</v>
      </c>
      <c r="B1768" s="100" t="s">
        <v>934</v>
      </c>
      <c r="C1768" s="76" t="s">
        <v>152</v>
      </c>
      <c r="D1768" s="197">
        <v>0.57606000000000002</v>
      </c>
      <c r="E1768" s="76" t="s">
        <v>292</v>
      </c>
      <c r="F1768" s="257"/>
      <c r="G1768" s="257"/>
      <c r="H1768" s="257"/>
    </row>
    <row r="1769" spans="1:8" s="38" customFormat="1" ht="31.5">
      <c r="A1769" s="75" t="s">
        <v>935</v>
      </c>
      <c r="B1769" s="100" t="s">
        <v>936</v>
      </c>
      <c r="C1769" s="76" t="s">
        <v>152</v>
      </c>
      <c r="D1769" s="197">
        <v>12.302569999999999</v>
      </c>
      <c r="E1769" s="76" t="s">
        <v>294</v>
      </c>
      <c r="F1769" s="257"/>
      <c r="G1769" s="257"/>
      <c r="H1769" s="257"/>
    </row>
    <row r="1770" spans="1:8" s="38" customFormat="1" ht="31.5">
      <c r="A1770" s="75" t="s">
        <v>935</v>
      </c>
      <c r="B1770" s="100" t="s">
        <v>936</v>
      </c>
      <c r="C1770" s="76" t="s">
        <v>152</v>
      </c>
      <c r="D1770" s="197">
        <v>0.21743999999999999</v>
      </c>
      <c r="E1770" s="76" t="s">
        <v>292</v>
      </c>
      <c r="F1770" s="257"/>
      <c r="G1770" s="257"/>
      <c r="H1770" s="257"/>
    </row>
    <row r="1771" spans="1:8" s="38" customFormat="1" ht="31.5">
      <c r="A1771" s="75" t="s">
        <v>937</v>
      </c>
      <c r="B1771" s="100" t="s">
        <v>938</v>
      </c>
      <c r="C1771" s="76" t="s">
        <v>152</v>
      </c>
      <c r="D1771" s="197">
        <v>104.81372</v>
      </c>
      <c r="E1771" s="76" t="s">
        <v>294</v>
      </c>
      <c r="F1771" s="257"/>
      <c r="G1771" s="257"/>
      <c r="H1771" s="257"/>
    </row>
    <row r="1772" spans="1:8" s="38" customFormat="1" ht="31.5">
      <c r="A1772" s="75" t="s">
        <v>937</v>
      </c>
      <c r="B1772" s="100" t="s">
        <v>938</v>
      </c>
      <c r="C1772" s="76" t="s">
        <v>152</v>
      </c>
      <c r="D1772" s="197">
        <v>1.86982</v>
      </c>
      <c r="E1772" s="76" t="s">
        <v>292</v>
      </c>
      <c r="F1772" s="257"/>
      <c r="G1772" s="257"/>
      <c r="H1772" s="257"/>
    </row>
    <row r="1773" spans="1:8" s="38" customFormat="1" ht="31.5">
      <c r="A1773" s="75" t="s">
        <v>939</v>
      </c>
      <c r="B1773" s="100" t="s">
        <v>940</v>
      </c>
      <c r="C1773" s="76" t="s">
        <v>152</v>
      </c>
      <c r="D1773" s="197">
        <v>56.182569999999998</v>
      </c>
      <c r="E1773" s="76" t="s">
        <v>294</v>
      </c>
      <c r="F1773" s="257"/>
      <c r="G1773" s="257"/>
      <c r="H1773" s="257"/>
    </row>
    <row r="1774" spans="1:8" s="38" customFormat="1" ht="31.5">
      <c r="A1774" s="75" t="s">
        <v>939</v>
      </c>
      <c r="B1774" s="100" t="s">
        <v>940</v>
      </c>
      <c r="C1774" s="76" t="s">
        <v>152</v>
      </c>
      <c r="D1774" s="197">
        <v>1.0085200000000001</v>
      </c>
      <c r="E1774" s="76" t="s">
        <v>292</v>
      </c>
      <c r="F1774" s="257"/>
      <c r="G1774" s="257"/>
      <c r="H1774" s="257"/>
    </row>
    <row r="1775" spans="1:8" s="38" customFormat="1" ht="31.5">
      <c r="A1775" s="75" t="s">
        <v>148</v>
      </c>
      <c r="B1775" s="100" t="s">
        <v>941</v>
      </c>
      <c r="C1775" s="76" t="s">
        <v>152</v>
      </c>
      <c r="D1775" s="197">
        <v>25.67689</v>
      </c>
      <c r="E1775" s="76" t="s">
        <v>294</v>
      </c>
      <c r="F1775" s="257"/>
      <c r="G1775" s="257"/>
      <c r="H1775" s="257"/>
    </row>
    <row r="1776" spans="1:8" s="38" customFormat="1" ht="31.5">
      <c r="A1776" s="75" t="s">
        <v>148</v>
      </c>
      <c r="B1776" s="100" t="s">
        <v>941</v>
      </c>
      <c r="C1776" s="76" t="s">
        <v>152</v>
      </c>
      <c r="D1776" s="197">
        <v>0.44542999999999999</v>
      </c>
      <c r="E1776" s="76" t="s">
        <v>292</v>
      </c>
      <c r="F1776" s="257"/>
      <c r="G1776" s="257"/>
      <c r="H1776" s="257"/>
    </row>
    <row r="1777" spans="1:8" s="38" customFormat="1" ht="31.5">
      <c r="A1777" s="75" t="s">
        <v>253</v>
      </c>
      <c r="B1777" s="100" t="s">
        <v>254</v>
      </c>
      <c r="C1777" s="76" t="s">
        <v>255</v>
      </c>
      <c r="D1777" s="197">
        <v>73.420230000000004</v>
      </c>
      <c r="E1777" s="76" t="s">
        <v>295</v>
      </c>
      <c r="F1777" s="257"/>
      <c r="G1777" s="257"/>
      <c r="H1777" s="257"/>
    </row>
    <row r="1778" spans="1:8" s="38" customFormat="1" ht="31.5">
      <c r="A1778" s="75" t="s">
        <v>253</v>
      </c>
      <c r="B1778" s="100" t="s">
        <v>254</v>
      </c>
      <c r="C1778" s="76" t="s">
        <v>255</v>
      </c>
      <c r="D1778" s="197">
        <v>1.5728800000000001</v>
      </c>
      <c r="E1778" s="76" t="s">
        <v>296</v>
      </c>
      <c r="F1778" s="257"/>
      <c r="G1778" s="257"/>
      <c r="H1778" s="257"/>
    </row>
    <row r="1779" spans="1:8" s="38" customFormat="1" ht="31.5">
      <c r="A1779" s="75" t="s">
        <v>256</v>
      </c>
      <c r="B1779" s="100" t="s">
        <v>257</v>
      </c>
      <c r="C1779" s="76" t="s">
        <v>255</v>
      </c>
      <c r="D1779" s="197">
        <v>69.201939999999993</v>
      </c>
      <c r="E1779" s="76" t="s">
        <v>295</v>
      </c>
      <c r="F1779" s="257"/>
      <c r="G1779" s="257"/>
      <c r="H1779" s="257"/>
    </row>
    <row r="1780" spans="1:8" s="38" customFormat="1" ht="31.5">
      <c r="A1780" s="75" t="s">
        <v>256</v>
      </c>
      <c r="B1780" s="100" t="s">
        <v>257</v>
      </c>
      <c r="C1780" s="76" t="s">
        <v>255</v>
      </c>
      <c r="D1780" s="197">
        <v>1.4069400000000001</v>
      </c>
      <c r="E1780" s="76" t="s">
        <v>296</v>
      </c>
      <c r="F1780" s="257"/>
      <c r="G1780" s="257"/>
      <c r="H1780" s="257"/>
    </row>
    <row r="1781" spans="1:8" s="38" customFormat="1" ht="31.5">
      <c r="A1781" s="75" t="s">
        <v>153</v>
      </c>
      <c r="B1781" s="100" t="s">
        <v>258</v>
      </c>
      <c r="C1781" s="76" t="s">
        <v>154</v>
      </c>
      <c r="D1781" s="197">
        <v>24.973680000000002</v>
      </c>
      <c r="E1781" s="76" t="s">
        <v>295</v>
      </c>
      <c r="F1781" s="257"/>
      <c r="G1781" s="257"/>
      <c r="H1781" s="257"/>
    </row>
    <row r="1782" spans="1:8" s="38" customFormat="1" ht="31.5">
      <c r="A1782" s="75" t="s">
        <v>153</v>
      </c>
      <c r="B1782" s="100" t="s">
        <v>258</v>
      </c>
      <c r="C1782" s="76" t="s">
        <v>154</v>
      </c>
      <c r="D1782" s="197">
        <v>0.51200999999999997</v>
      </c>
      <c r="E1782" s="76" t="s">
        <v>296</v>
      </c>
      <c r="F1782" s="257"/>
      <c r="G1782" s="257"/>
      <c r="H1782" s="257"/>
    </row>
    <row r="1783" spans="1:8" s="38" customFormat="1" ht="31.5">
      <c r="A1783" s="75" t="s">
        <v>155</v>
      </c>
      <c r="B1783" s="100" t="s">
        <v>259</v>
      </c>
      <c r="C1783" s="76" t="s">
        <v>154</v>
      </c>
      <c r="D1783" s="197">
        <v>57.023539999999997</v>
      </c>
      <c r="E1783" s="76" t="s">
        <v>295</v>
      </c>
      <c r="F1783" s="257"/>
      <c r="G1783" s="257"/>
      <c r="H1783" s="257"/>
    </row>
    <row r="1784" spans="1:8" s="38" customFormat="1" ht="31.5">
      <c r="A1784" s="75" t="s">
        <v>155</v>
      </c>
      <c r="B1784" s="100" t="s">
        <v>259</v>
      </c>
      <c r="C1784" s="76" t="s">
        <v>154</v>
      </c>
      <c r="D1784" s="197">
        <v>1.1633800000000001</v>
      </c>
      <c r="E1784" s="76" t="s">
        <v>296</v>
      </c>
      <c r="F1784" s="257"/>
      <c r="G1784" s="257"/>
      <c r="H1784" s="257"/>
    </row>
    <row r="1785" spans="1:8" s="38" customFormat="1" ht="31.5">
      <c r="A1785" s="75" t="s">
        <v>942</v>
      </c>
      <c r="B1785" s="100" t="s">
        <v>943</v>
      </c>
      <c r="C1785" s="76" t="s">
        <v>154</v>
      </c>
      <c r="D1785" s="197">
        <v>44.11759</v>
      </c>
      <c r="E1785" s="76" t="s">
        <v>295</v>
      </c>
      <c r="F1785" s="257"/>
      <c r="G1785" s="257"/>
      <c r="H1785" s="257"/>
    </row>
    <row r="1786" spans="1:8" s="38" customFormat="1" ht="31.5">
      <c r="A1786" s="75" t="s">
        <v>942</v>
      </c>
      <c r="B1786" s="100" t="s">
        <v>943</v>
      </c>
      <c r="C1786" s="76" t="s">
        <v>154</v>
      </c>
      <c r="D1786" s="197">
        <v>0.90085999999999999</v>
      </c>
      <c r="E1786" s="76" t="s">
        <v>296</v>
      </c>
      <c r="F1786" s="257"/>
      <c r="G1786" s="257"/>
      <c r="H1786" s="257"/>
    </row>
    <row r="1787" spans="1:8" s="38" customFormat="1" ht="31.5">
      <c r="A1787" s="75" t="s">
        <v>260</v>
      </c>
      <c r="B1787" s="100" t="s">
        <v>261</v>
      </c>
      <c r="C1787" s="76" t="s">
        <v>154</v>
      </c>
      <c r="D1787" s="197">
        <v>23.376580000000001</v>
      </c>
      <c r="E1787" s="76" t="s">
        <v>295</v>
      </c>
      <c r="F1787" s="257"/>
      <c r="G1787" s="257"/>
      <c r="H1787" s="257"/>
    </row>
    <row r="1788" spans="1:8" s="38" customFormat="1" ht="31.5">
      <c r="A1788" s="75" t="s">
        <v>260</v>
      </c>
      <c r="B1788" s="100" t="s">
        <v>261</v>
      </c>
      <c r="C1788" s="76" t="s">
        <v>154</v>
      </c>
      <c r="D1788" s="197">
        <v>0.47572999999999999</v>
      </c>
      <c r="E1788" s="76" t="s">
        <v>296</v>
      </c>
      <c r="F1788" s="257"/>
      <c r="G1788" s="257"/>
      <c r="H1788" s="257"/>
    </row>
    <row r="1789" spans="1:8" s="38" customFormat="1" ht="31.5">
      <c r="A1789" s="75" t="s">
        <v>262</v>
      </c>
      <c r="B1789" s="100" t="s">
        <v>263</v>
      </c>
      <c r="C1789" s="76" t="s">
        <v>154</v>
      </c>
      <c r="D1789" s="197">
        <v>35.195050000000002</v>
      </c>
      <c r="E1789" s="76" t="s">
        <v>295</v>
      </c>
      <c r="F1789" s="257"/>
      <c r="G1789" s="257"/>
      <c r="H1789" s="257"/>
    </row>
    <row r="1790" spans="1:8" s="38" customFormat="1" ht="31.5">
      <c r="A1790" s="75" t="s">
        <v>262</v>
      </c>
      <c r="B1790" s="100" t="s">
        <v>263</v>
      </c>
      <c r="C1790" s="76" t="s">
        <v>154</v>
      </c>
      <c r="D1790" s="197">
        <v>0.70862000000000003</v>
      </c>
      <c r="E1790" s="76" t="s">
        <v>296</v>
      </c>
      <c r="F1790" s="257"/>
      <c r="G1790" s="257"/>
      <c r="H1790" s="257"/>
    </row>
    <row r="1791" spans="1:8" s="38" customFormat="1" ht="31.5">
      <c r="A1791" s="75" t="s">
        <v>146</v>
      </c>
      <c r="B1791" s="100" t="s">
        <v>264</v>
      </c>
      <c r="C1791" s="76" t="s">
        <v>154</v>
      </c>
      <c r="D1791" s="197">
        <v>27.44847</v>
      </c>
      <c r="E1791" s="76" t="s">
        <v>295</v>
      </c>
      <c r="F1791" s="257"/>
      <c r="G1791" s="257"/>
      <c r="H1791" s="257"/>
    </row>
    <row r="1792" spans="1:8" s="38" customFormat="1" ht="31.5">
      <c r="A1792" s="75" t="s">
        <v>146</v>
      </c>
      <c r="B1792" s="100" t="s">
        <v>264</v>
      </c>
      <c r="C1792" s="76" t="s">
        <v>154</v>
      </c>
      <c r="D1792" s="197">
        <v>0.55183000000000004</v>
      </c>
      <c r="E1792" s="76" t="s">
        <v>296</v>
      </c>
      <c r="F1792" s="257"/>
      <c r="G1792" s="257"/>
      <c r="H1792" s="257"/>
    </row>
    <row r="1793" spans="1:8" s="38" customFormat="1" ht="31.5">
      <c r="A1793" s="75" t="s">
        <v>944</v>
      </c>
      <c r="B1793" s="100" t="s">
        <v>945</v>
      </c>
      <c r="C1793" s="76" t="s">
        <v>154</v>
      </c>
      <c r="D1793" s="197">
        <v>28.726959999999998</v>
      </c>
      <c r="E1793" s="76" t="s">
        <v>295</v>
      </c>
      <c r="F1793" s="257"/>
      <c r="G1793" s="257"/>
      <c r="H1793" s="257"/>
    </row>
    <row r="1794" spans="1:8" s="38" customFormat="1" ht="31.5">
      <c r="A1794" s="75" t="s">
        <v>944</v>
      </c>
      <c r="B1794" s="100" t="s">
        <v>945</v>
      </c>
      <c r="C1794" s="76" t="s">
        <v>154</v>
      </c>
      <c r="D1794" s="197">
        <v>0.58887999999999996</v>
      </c>
      <c r="E1794" s="76" t="s">
        <v>296</v>
      </c>
      <c r="F1794" s="257"/>
      <c r="G1794" s="257"/>
      <c r="H1794" s="257"/>
    </row>
    <row r="1795" spans="1:8" s="38" customFormat="1" ht="31.5">
      <c r="A1795" s="75" t="s">
        <v>358</v>
      </c>
      <c r="B1795" s="100" t="s">
        <v>946</v>
      </c>
      <c r="C1795" s="76" t="s">
        <v>154</v>
      </c>
      <c r="D1795" s="197">
        <v>46.286839999999998</v>
      </c>
      <c r="E1795" s="76" t="s">
        <v>295</v>
      </c>
      <c r="F1795" s="257"/>
      <c r="G1795" s="257"/>
      <c r="H1795" s="257"/>
    </row>
    <row r="1796" spans="1:8" s="38" customFormat="1" ht="31.5">
      <c r="A1796" s="75" t="s">
        <v>358</v>
      </c>
      <c r="B1796" s="100" t="s">
        <v>946</v>
      </c>
      <c r="C1796" s="76" t="s">
        <v>154</v>
      </c>
      <c r="D1796" s="197">
        <v>0.94533</v>
      </c>
      <c r="E1796" s="76" t="s">
        <v>296</v>
      </c>
      <c r="F1796" s="257"/>
      <c r="G1796" s="257"/>
      <c r="H1796" s="257"/>
    </row>
    <row r="1797" spans="1:8" s="38" customFormat="1" ht="31.5">
      <c r="A1797" s="75" t="s">
        <v>947</v>
      </c>
      <c r="B1797" s="100" t="s">
        <v>948</v>
      </c>
      <c r="C1797" s="76" t="s">
        <v>154</v>
      </c>
      <c r="D1797" s="197">
        <v>33.032249999999998</v>
      </c>
      <c r="E1797" s="76" t="s">
        <v>295</v>
      </c>
      <c r="F1797" s="257"/>
      <c r="G1797" s="257"/>
      <c r="H1797" s="257"/>
    </row>
    <row r="1798" spans="1:8" s="38" customFormat="1" ht="31.5">
      <c r="A1798" s="75" t="s">
        <v>947</v>
      </c>
      <c r="B1798" s="100" t="s">
        <v>948</v>
      </c>
      <c r="C1798" s="76" t="s">
        <v>154</v>
      </c>
      <c r="D1798" s="197">
        <v>0.66093000000000002</v>
      </c>
      <c r="E1798" s="76" t="s">
        <v>296</v>
      </c>
      <c r="F1798" s="257"/>
      <c r="G1798" s="257"/>
      <c r="H1798" s="257"/>
    </row>
    <row r="1799" spans="1:8" s="38" customFormat="1" ht="31.5">
      <c r="A1799" s="75" t="s">
        <v>949</v>
      </c>
      <c r="B1799" s="100" t="s">
        <v>950</v>
      </c>
      <c r="C1799" s="76" t="s">
        <v>154</v>
      </c>
      <c r="D1799" s="197">
        <v>62.133519999999997</v>
      </c>
      <c r="E1799" s="76" t="s">
        <v>295</v>
      </c>
      <c r="F1799" s="257"/>
      <c r="G1799" s="257"/>
      <c r="H1799" s="257"/>
    </row>
    <row r="1800" spans="1:8" s="38" customFormat="1" ht="31.5">
      <c r="A1800" s="75" t="s">
        <v>949</v>
      </c>
      <c r="B1800" s="100" t="s">
        <v>950</v>
      </c>
      <c r="C1800" s="76" t="s">
        <v>154</v>
      </c>
      <c r="D1800" s="197">
        <v>1.2395799999999999</v>
      </c>
      <c r="E1800" s="76" t="s">
        <v>296</v>
      </c>
      <c r="F1800" s="257"/>
      <c r="G1800" s="257"/>
      <c r="H1800" s="257"/>
    </row>
    <row r="1801" spans="1:8" s="38" customFormat="1">
      <c r="A1801" s="75" t="s">
        <v>265</v>
      </c>
      <c r="B1801" s="100" t="s">
        <v>951</v>
      </c>
      <c r="C1801" s="76" t="s">
        <v>156</v>
      </c>
      <c r="D1801" s="197">
        <v>45.32208</v>
      </c>
      <c r="E1801" s="76" t="s">
        <v>295</v>
      </c>
      <c r="F1801" s="257"/>
      <c r="G1801" s="257"/>
      <c r="H1801" s="257"/>
    </row>
    <row r="1802" spans="1:8" s="38" customFormat="1" ht="31.5">
      <c r="A1802" s="75" t="s">
        <v>266</v>
      </c>
      <c r="B1802" s="100" t="s">
        <v>267</v>
      </c>
      <c r="C1802" s="76" t="s">
        <v>156</v>
      </c>
      <c r="D1802" s="197">
        <v>54.4848</v>
      </c>
      <c r="E1802" s="76" t="s">
        <v>295</v>
      </c>
      <c r="F1802" s="257"/>
      <c r="G1802" s="257"/>
      <c r="H1802" s="257"/>
    </row>
    <row r="1803" spans="1:8" s="38" customFormat="1" ht="31.5">
      <c r="A1803" s="75" t="s">
        <v>266</v>
      </c>
      <c r="B1803" s="100" t="s">
        <v>267</v>
      </c>
      <c r="C1803" s="76" t="s">
        <v>156</v>
      </c>
      <c r="D1803" s="197">
        <v>1.0981000000000001</v>
      </c>
      <c r="E1803" s="76" t="s">
        <v>296</v>
      </c>
      <c r="F1803" s="257"/>
      <c r="G1803" s="257"/>
      <c r="H1803" s="257"/>
    </row>
    <row r="1804" spans="1:8" s="38" customFormat="1" ht="47.25">
      <c r="A1804" s="75" t="s">
        <v>149</v>
      </c>
      <c r="B1804" s="100" t="s">
        <v>268</v>
      </c>
      <c r="C1804" s="76" t="s">
        <v>156</v>
      </c>
      <c r="D1804" s="197">
        <v>196.00425000000001</v>
      </c>
      <c r="E1804" s="76" t="s">
        <v>295</v>
      </c>
      <c r="F1804" s="257"/>
      <c r="G1804" s="257"/>
      <c r="H1804" s="257"/>
    </row>
    <row r="1805" spans="1:8" s="38" customFormat="1" ht="47.25">
      <c r="A1805" s="75" t="s">
        <v>157</v>
      </c>
      <c r="B1805" s="100" t="s">
        <v>268</v>
      </c>
      <c r="C1805" s="76" t="s">
        <v>156</v>
      </c>
      <c r="D1805" s="197">
        <v>3.9605700000000001</v>
      </c>
      <c r="E1805" s="76" t="s">
        <v>296</v>
      </c>
      <c r="F1805" s="257"/>
      <c r="G1805" s="257"/>
      <c r="H1805" s="257"/>
    </row>
    <row r="1806" spans="1:8" s="38" customFormat="1" ht="47.25">
      <c r="A1806" s="75" t="s">
        <v>269</v>
      </c>
      <c r="B1806" s="100" t="s">
        <v>952</v>
      </c>
      <c r="C1806" s="76" t="s">
        <v>156</v>
      </c>
      <c r="D1806" s="197">
        <v>68.442719999999994</v>
      </c>
      <c r="E1806" s="76" t="s">
        <v>295</v>
      </c>
      <c r="F1806" s="257"/>
      <c r="G1806" s="257"/>
      <c r="H1806" s="257"/>
    </row>
    <row r="1807" spans="1:8" s="38" customFormat="1" ht="47.25">
      <c r="A1807" s="75" t="s">
        <v>269</v>
      </c>
      <c r="B1807" s="100" t="s">
        <v>952</v>
      </c>
      <c r="C1807" s="76" t="s">
        <v>156</v>
      </c>
      <c r="D1807" s="197">
        <v>1.3778600000000001</v>
      </c>
      <c r="E1807" s="76" t="s">
        <v>296</v>
      </c>
      <c r="F1807" s="257"/>
      <c r="G1807" s="257"/>
      <c r="H1807" s="257"/>
    </row>
    <row r="1808" spans="1:8" s="38" customFormat="1" ht="47.25">
      <c r="A1808" s="75" t="s">
        <v>953</v>
      </c>
      <c r="B1808" s="100" t="s">
        <v>954</v>
      </c>
      <c r="C1808" s="76" t="s">
        <v>156</v>
      </c>
      <c r="D1808" s="197">
        <v>27.8306</v>
      </c>
      <c r="E1808" s="76" t="s">
        <v>295</v>
      </c>
      <c r="F1808" s="257"/>
      <c r="G1808" s="257"/>
      <c r="H1808" s="257"/>
    </row>
    <row r="1809" spans="1:8" s="38" customFormat="1" ht="47.25">
      <c r="A1809" s="75" t="s">
        <v>953</v>
      </c>
      <c r="B1809" s="100" t="s">
        <v>954</v>
      </c>
      <c r="C1809" s="76" t="s">
        <v>156</v>
      </c>
      <c r="D1809" s="197">
        <v>0.56550999999999996</v>
      </c>
      <c r="E1809" s="76" t="s">
        <v>296</v>
      </c>
      <c r="F1809" s="257"/>
      <c r="G1809" s="257"/>
      <c r="H1809" s="257"/>
    </row>
    <row r="1810" spans="1:8" s="38" customFormat="1">
      <c r="A1810" s="75" t="s">
        <v>265</v>
      </c>
      <c r="B1810" s="100" t="s">
        <v>951</v>
      </c>
      <c r="C1810" s="76" t="s">
        <v>156</v>
      </c>
      <c r="D1810" s="197">
        <v>19.8</v>
      </c>
      <c r="E1810" s="76" t="s">
        <v>295</v>
      </c>
      <c r="F1810" s="257"/>
      <c r="G1810" s="257"/>
      <c r="H1810" s="257"/>
    </row>
    <row r="1811" spans="1:8" s="38" customFormat="1" ht="47.25">
      <c r="A1811" s="75" t="s">
        <v>955</v>
      </c>
      <c r="B1811" s="100" t="s">
        <v>956</v>
      </c>
      <c r="C1811" s="76" t="s">
        <v>156</v>
      </c>
      <c r="D1811" s="197">
        <v>48.54269</v>
      </c>
      <c r="E1811" s="76" t="s">
        <v>295</v>
      </c>
      <c r="F1811" s="257"/>
      <c r="G1811" s="257"/>
      <c r="H1811" s="257"/>
    </row>
    <row r="1812" spans="1:8" s="38" customFormat="1" ht="47.25">
      <c r="A1812" s="75" t="s">
        <v>955</v>
      </c>
      <c r="B1812" s="100" t="s">
        <v>956</v>
      </c>
      <c r="C1812" s="76" t="s">
        <v>156</v>
      </c>
      <c r="D1812" s="197">
        <v>0.98375000000000001</v>
      </c>
      <c r="E1812" s="76" t="s">
        <v>296</v>
      </c>
      <c r="F1812" s="257"/>
      <c r="G1812" s="257"/>
      <c r="H1812" s="257"/>
    </row>
    <row r="1813" spans="1:8" s="38" customFormat="1" ht="31.5">
      <c r="A1813" s="75" t="s">
        <v>245</v>
      </c>
      <c r="B1813" s="100" t="s">
        <v>957</v>
      </c>
      <c r="C1813" s="76" t="s">
        <v>156</v>
      </c>
      <c r="D1813" s="197">
        <v>7.75549</v>
      </c>
      <c r="E1813" s="76" t="s">
        <v>295</v>
      </c>
      <c r="F1813" s="257"/>
      <c r="G1813" s="257"/>
      <c r="H1813" s="257"/>
    </row>
    <row r="1814" spans="1:8" s="38" customFormat="1" ht="31.5">
      <c r="A1814" s="75" t="s">
        <v>158</v>
      </c>
      <c r="B1814" s="100" t="s">
        <v>270</v>
      </c>
      <c r="C1814" s="76" t="s">
        <v>33</v>
      </c>
      <c r="D1814" s="197">
        <v>45.576740000000001</v>
      </c>
      <c r="E1814" s="76" t="s">
        <v>34</v>
      </c>
      <c r="F1814" s="257"/>
      <c r="G1814" s="257"/>
      <c r="H1814" s="257"/>
    </row>
    <row r="1815" spans="1:8" s="38" customFormat="1" ht="31.5">
      <c r="A1815" s="75" t="s">
        <v>158</v>
      </c>
      <c r="B1815" s="100" t="s">
        <v>270</v>
      </c>
      <c r="C1815" s="76" t="s">
        <v>33</v>
      </c>
      <c r="D1815" s="197">
        <v>0.74775000000000003</v>
      </c>
      <c r="E1815" s="76" t="s">
        <v>292</v>
      </c>
      <c r="F1815" s="257"/>
      <c r="G1815" s="257"/>
      <c r="H1815" s="257"/>
    </row>
    <row r="1816" spans="1:8" s="38" customFormat="1">
      <c r="A1816" s="75" t="s">
        <v>159</v>
      </c>
      <c r="B1816" s="100" t="s">
        <v>271</v>
      </c>
      <c r="C1816" s="76" t="s">
        <v>33</v>
      </c>
      <c r="D1816" s="197">
        <v>90.053979999999996</v>
      </c>
      <c r="E1816" s="76" t="s">
        <v>34</v>
      </c>
      <c r="F1816" s="257"/>
      <c r="G1816" s="257"/>
      <c r="H1816" s="257"/>
    </row>
    <row r="1817" spans="1:8" s="38" customFormat="1">
      <c r="A1817" s="75" t="s">
        <v>159</v>
      </c>
      <c r="B1817" s="100" t="s">
        <v>271</v>
      </c>
      <c r="C1817" s="76" t="s">
        <v>33</v>
      </c>
      <c r="D1817" s="197">
        <v>1.4774400000000001</v>
      </c>
      <c r="E1817" s="76" t="s">
        <v>292</v>
      </c>
      <c r="F1817" s="257"/>
      <c r="G1817" s="257"/>
      <c r="H1817" s="257"/>
    </row>
    <row r="1818" spans="1:8" s="38" customFormat="1" ht="31.5">
      <c r="A1818" s="75" t="s">
        <v>160</v>
      </c>
      <c r="B1818" s="100" t="s">
        <v>272</v>
      </c>
      <c r="C1818" s="76" t="s">
        <v>33</v>
      </c>
      <c r="D1818" s="197">
        <v>19.267119999999998</v>
      </c>
      <c r="E1818" s="76" t="s">
        <v>34</v>
      </c>
      <c r="F1818" s="257"/>
      <c r="G1818" s="257"/>
      <c r="H1818" s="257"/>
    </row>
    <row r="1819" spans="1:8" s="38" customFormat="1" ht="31.5">
      <c r="A1819" s="75" t="s">
        <v>160</v>
      </c>
      <c r="B1819" s="100" t="s">
        <v>272</v>
      </c>
      <c r="C1819" s="76" t="s">
        <v>33</v>
      </c>
      <c r="D1819" s="197">
        <v>0.31609999999999999</v>
      </c>
      <c r="E1819" s="76" t="s">
        <v>292</v>
      </c>
      <c r="F1819" s="257"/>
      <c r="G1819" s="257"/>
      <c r="H1819" s="257"/>
    </row>
    <row r="1820" spans="1:8" s="38" customFormat="1" ht="31.5">
      <c r="A1820" s="75" t="s">
        <v>161</v>
      </c>
      <c r="B1820" s="100" t="s">
        <v>273</v>
      </c>
      <c r="C1820" s="76" t="s">
        <v>33</v>
      </c>
      <c r="D1820" s="197">
        <v>43.282400000000003</v>
      </c>
      <c r="E1820" s="76" t="s">
        <v>34</v>
      </c>
      <c r="F1820" s="257"/>
      <c r="G1820" s="257"/>
      <c r="H1820" s="257"/>
    </row>
    <row r="1821" spans="1:8" s="38" customFormat="1" ht="31.5">
      <c r="A1821" s="75" t="s">
        <v>161</v>
      </c>
      <c r="B1821" s="100" t="s">
        <v>273</v>
      </c>
      <c r="C1821" s="76" t="s">
        <v>33</v>
      </c>
      <c r="D1821" s="197">
        <v>0.71009999999999995</v>
      </c>
      <c r="E1821" s="76" t="s">
        <v>292</v>
      </c>
      <c r="F1821" s="257"/>
      <c r="G1821" s="257"/>
      <c r="H1821" s="257"/>
    </row>
    <row r="1822" spans="1:8" s="38" customFormat="1" ht="31.5">
      <c r="A1822" s="75" t="s">
        <v>274</v>
      </c>
      <c r="B1822" s="100" t="s">
        <v>275</v>
      </c>
      <c r="C1822" s="76" t="s">
        <v>33</v>
      </c>
      <c r="D1822" s="197">
        <v>21.21509</v>
      </c>
      <c r="E1822" s="76" t="s">
        <v>34</v>
      </c>
      <c r="F1822" s="257"/>
      <c r="G1822" s="257"/>
      <c r="H1822" s="257"/>
    </row>
    <row r="1823" spans="1:8" s="38" customFormat="1" ht="31.5">
      <c r="A1823" s="75" t="s">
        <v>274</v>
      </c>
      <c r="B1823" s="100" t="s">
        <v>275</v>
      </c>
      <c r="C1823" s="76" t="s">
        <v>33</v>
      </c>
      <c r="D1823" s="197">
        <v>0.34805999999999998</v>
      </c>
      <c r="E1823" s="76" t="s">
        <v>292</v>
      </c>
      <c r="F1823" s="257"/>
      <c r="G1823" s="257"/>
      <c r="H1823" s="257"/>
    </row>
    <row r="1824" spans="1:8" s="38" customFormat="1" ht="31.5">
      <c r="A1824" s="75" t="s">
        <v>162</v>
      </c>
      <c r="B1824" s="100" t="s">
        <v>276</v>
      </c>
      <c r="C1824" s="76" t="s">
        <v>33</v>
      </c>
      <c r="D1824" s="197">
        <v>70.132279999999994</v>
      </c>
      <c r="E1824" s="76" t="s">
        <v>34</v>
      </c>
      <c r="F1824" s="257"/>
      <c r="G1824" s="257"/>
      <c r="H1824" s="257"/>
    </row>
    <row r="1825" spans="1:8" s="38" customFormat="1" ht="31.5">
      <c r="A1825" s="75" t="s">
        <v>162</v>
      </c>
      <c r="B1825" s="100" t="s">
        <v>276</v>
      </c>
      <c r="C1825" s="76" t="s">
        <v>33</v>
      </c>
      <c r="D1825" s="197">
        <v>1.1506099999999999</v>
      </c>
      <c r="E1825" s="76" t="s">
        <v>292</v>
      </c>
      <c r="F1825" s="257"/>
      <c r="G1825" s="257"/>
      <c r="H1825" s="257"/>
    </row>
    <row r="1826" spans="1:8" s="38" customFormat="1" ht="31.5">
      <c r="A1826" s="75" t="s">
        <v>163</v>
      </c>
      <c r="B1826" s="100" t="s">
        <v>277</v>
      </c>
      <c r="C1826" s="76" t="s">
        <v>33</v>
      </c>
      <c r="D1826" s="197">
        <v>128.88466</v>
      </c>
      <c r="E1826" s="76" t="s">
        <v>34</v>
      </c>
      <c r="F1826" s="257"/>
      <c r="G1826" s="257"/>
      <c r="H1826" s="257"/>
    </row>
    <row r="1827" spans="1:8" s="38" customFormat="1" ht="31.5">
      <c r="A1827" s="75" t="s">
        <v>163</v>
      </c>
      <c r="B1827" s="100" t="s">
        <v>277</v>
      </c>
      <c r="C1827" s="76" t="s">
        <v>33</v>
      </c>
      <c r="D1827" s="197">
        <v>2.1145100000000001</v>
      </c>
      <c r="E1827" s="76" t="s">
        <v>292</v>
      </c>
      <c r="F1827" s="257"/>
      <c r="G1827" s="257"/>
      <c r="H1827" s="257"/>
    </row>
    <row r="1828" spans="1:8" s="38" customFormat="1" ht="31.5">
      <c r="A1828" s="75" t="s">
        <v>164</v>
      </c>
      <c r="B1828" s="100" t="s">
        <v>278</v>
      </c>
      <c r="C1828" s="76" t="s">
        <v>33</v>
      </c>
      <c r="D1828" s="197">
        <v>20.487130000000001</v>
      </c>
      <c r="E1828" s="76" t="s">
        <v>34</v>
      </c>
      <c r="F1828" s="257"/>
      <c r="G1828" s="257"/>
      <c r="H1828" s="257"/>
    </row>
    <row r="1829" spans="1:8" s="38" customFormat="1" ht="31.5">
      <c r="A1829" s="75" t="s">
        <v>164</v>
      </c>
      <c r="B1829" s="100" t="s">
        <v>278</v>
      </c>
      <c r="C1829" s="76" t="s">
        <v>33</v>
      </c>
      <c r="D1829" s="197">
        <v>0.33611999999999997</v>
      </c>
      <c r="E1829" s="76" t="s">
        <v>292</v>
      </c>
      <c r="F1829" s="257"/>
      <c r="G1829" s="257"/>
      <c r="H1829" s="257"/>
    </row>
    <row r="1830" spans="1:8" s="38" customFormat="1" ht="31.5">
      <c r="A1830" s="75" t="s">
        <v>958</v>
      </c>
      <c r="B1830" s="100" t="s">
        <v>959</v>
      </c>
      <c r="C1830" s="76" t="s">
        <v>33</v>
      </c>
      <c r="D1830" s="197">
        <v>39.563929999999999</v>
      </c>
      <c r="E1830" s="76" t="s">
        <v>34</v>
      </c>
      <c r="F1830" s="257"/>
      <c r="G1830" s="257"/>
      <c r="H1830" s="257"/>
    </row>
    <row r="1831" spans="1:8" s="38" customFormat="1" ht="31.5">
      <c r="A1831" s="75" t="s">
        <v>958</v>
      </c>
      <c r="B1831" s="100" t="s">
        <v>959</v>
      </c>
      <c r="C1831" s="76" t="s">
        <v>33</v>
      </c>
      <c r="D1831" s="197">
        <v>0.64910000000000001</v>
      </c>
      <c r="E1831" s="76" t="s">
        <v>292</v>
      </c>
      <c r="F1831" s="257"/>
      <c r="G1831" s="257"/>
      <c r="H1831" s="257"/>
    </row>
    <row r="1832" spans="1:8" s="38" customFormat="1" ht="31.5">
      <c r="A1832" s="75" t="s">
        <v>165</v>
      </c>
      <c r="B1832" s="100" t="s">
        <v>279</v>
      </c>
      <c r="C1832" s="76" t="s">
        <v>33</v>
      </c>
      <c r="D1832" s="197">
        <v>28.590730000000001</v>
      </c>
      <c r="E1832" s="76" t="s">
        <v>34</v>
      </c>
      <c r="F1832" s="257"/>
      <c r="G1832" s="257"/>
      <c r="H1832" s="257"/>
    </row>
    <row r="1833" spans="1:8" s="38" customFormat="1" ht="31.5">
      <c r="A1833" s="75" t="s">
        <v>165</v>
      </c>
      <c r="B1833" s="100" t="s">
        <v>279</v>
      </c>
      <c r="C1833" s="76" t="s">
        <v>33</v>
      </c>
      <c r="D1833" s="197">
        <v>0.46906999999999999</v>
      </c>
      <c r="E1833" s="76" t="s">
        <v>292</v>
      </c>
      <c r="F1833" s="257"/>
      <c r="G1833" s="257"/>
      <c r="H1833" s="257"/>
    </row>
    <row r="1834" spans="1:8" s="38" customFormat="1" ht="31.5">
      <c r="A1834" s="75" t="s">
        <v>280</v>
      </c>
      <c r="B1834" s="100" t="s">
        <v>281</v>
      </c>
      <c r="C1834" s="76" t="s">
        <v>33</v>
      </c>
      <c r="D1834" s="197">
        <v>124.36848000000001</v>
      </c>
      <c r="E1834" s="76" t="s">
        <v>34</v>
      </c>
      <c r="F1834" s="257"/>
      <c r="G1834" s="257"/>
      <c r="H1834" s="257"/>
    </row>
    <row r="1835" spans="1:8" s="38" customFormat="1" ht="31.5">
      <c r="A1835" s="75" t="s">
        <v>280</v>
      </c>
      <c r="B1835" s="100" t="s">
        <v>281</v>
      </c>
      <c r="C1835" s="76" t="s">
        <v>33</v>
      </c>
      <c r="D1835" s="197">
        <v>2.0404200000000001</v>
      </c>
      <c r="E1835" s="76" t="s">
        <v>292</v>
      </c>
      <c r="F1835" s="257"/>
      <c r="G1835" s="257"/>
      <c r="H1835" s="257"/>
    </row>
    <row r="1836" spans="1:8" s="38" customFormat="1" ht="31.5">
      <c r="A1836" s="75" t="s">
        <v>960</v>
      </c>
      <c r="B1836" s="100" t="s">
        <v>961</v>
      </c>
      <c r="C1836" s="76" t="s">
        <v>33</v>
      </c>
      <c r="D1836" s="197">
        <v>118.21639999999999</v>
      </c>
      <c r="E1836" s="76" t="s">
        <v>34</v>
      </c>
      <c r="F1836" s="257"/>
      <c r="G1836" s="257"/>
      <c r="H1836" s="257"/>
    </row>
    <row r="1837" spans="1:8" s="38" customFormat="1" ht="31.5">
      <c r="A1837" s="75" t="s">
        <v>960</v>
      </c>
      <c r="B1837" s="100" t="s">
        <v>961</v>
      </c>
      <c r="C1837" s="76" t="s">
        <v>33</v>
      </c>
      <c r="D1837" s="197">
        <v>1.9394800000000001</v>
      </c>
      <c r="E1837" s="76" t="s">
        <v>292</v>
      </c>
      <c r="F1837" s="257"/>
      <c r="G1837" s="257"/>
      <c r="H1837" s="257"/>
    </row>
    <row r="1838" spans="1:8" s="38" customFormat="1" ht="31.5">
      <c r="A1838" s="75" t="s">
        <v>962</v>
      </c>
      <c r="B1838" s="100" t="s">
        <v>963</v>
      </c>
      <c r="C1838" s="76" t="s">
        <v>33</v>
      </c>
      <c r="D1838" s="197">
        <v>86.948660000000004</v>
      </c>
      <c r="E1838" s="76" t="s">
        <v>34</v>
      </c>
      <c r="F1838" s="257"/>
      <c r="G1838" s="257"/>
      <c r="H1838" s="257"/>
    </row>
    <row r="1839" spans="1:8" s="38" customFormat="1" ht="31.5">
      <c r="A1839" s="75" t="s">
        <v>962</v>
      </c>
      <c r="B1839" s="100" t="s">
        <v>963</v>
      </c>
      <c r="C1839" s="76" t="s">
        <v>33</v>
      </c>
      <c r="D1839" s="197">
        <v>1.42649</v>
      </c>
      <c r="E1839" s="76" t="s">
        <v>292</v>
      </c>
      <c r="F1839" s="257"/>
      <c r="G1839" s="257"/>
      <c r="H1839" s="257"/>
    </row>
    <row r="1840" spans="1:8" s="38" customFormat="1" ht="31.5">
      <c r="A1840" s="75" t="s">
        <v>964</v>
      </c>
      <c r="B1840" s="100" t="s">
        <v>965</v>
      </c>
      <c r="C1840" s="76" t="s">
        <v>33</v>
      </c>
      <c r="D1840" s="197">
        <v>85.226839999999996</v>
      </c>
      <c r="E1840" s="76" t="s">
        <v>34</v>
      </c>
      <c r="F1840" s="257"/>
      <c r="G1840" s="257"/>
      <c r="H1840" s="257"/>
    </row>
    <row r="1841" spans="1:8" s="38" customFormat="1" ht="31.5">
      <c r="A1841" s="75" t="s">
        <v>964</v>
      </c>
      <c r="B1841" s="100" t="s">
        <v>965</v>
      </c>
      <c r="C1841" s="76" t="s">
        <v>33</v>
      </c>
      <c r="D1841" s="197">
        <v>1.39825</v>
      </c>
      <c r="E1841" s="76" t="s">
        <v>292</v>
      </c>
      <c r="F1841" s="257"/>
      <c r="G1841" s="257"/>
      <c r="H1841" s="257"/>
    </row>
    <row r="1842" spans="1:8" s="38" customFormat="1" ht="31.5">
      <c r="A1842" s="75" t="s">
        <v>966</v>
      </c>
      <c r="B1842" s="100" t="s">
        <v>967</v>
      </c>
      <c r="C1842" s="76" t="s">
        <v>33</v>
      </c>
      <c r="D1842" s="197">
        <v>65.544399999999996</v>
      </c>
      <c r="E1842" s="76" t="s">
        <v>34</v>
      </c>
      <c r="F1842" s="257"/>
      <c r="G1842" s="257"/>
      <c r="H1842" s="257"/>
    </row>
    <row r="1843" spans="1:8" s="38" customFormat="1" ht="31.5">
      <c r="A1843" s="75" t="s">
        <v>966</v>
      </c>
      <c r="B1843" s="100" t="s">
        <v>967</v>
      </c>
      <c r="C1843" s="76" t="s">
        <v>33</v>
      </c>
      <c r="D1843" s="197">
        <v>1.0753299999999999</v>
      </c>
      <c r="E1843" s="76" t="s">
        <v>292</v>
      </c>
      <c r="F1843" s="257"/>
      <c r="G1843" s="257"/>
      <c r="H1843" s="257"/>
    </row>
    <row r="1844" spans="1:8" s="38" customFormat="1" ht="31.5">
      <c r="A1844" s="75" t="s">
        <v>968</v>
      </c>
      <c r="B1844" s="100" t="s">
        <v>969</v>
      </c>
      <c r="C1844" s="76" t="s">
        <v>33</v>
      </c>
      <c r="D1844" s="197">
        <v>57.271329999999999</v>
      </c>
      <c r="E1844" s="76" t="s">
        <v>34</v>
      </c>
      <c r="F1844" s="257"/>
      <c r="G1844" s="257"/>
      <c r="H1844" s="257"/>
    </row>
    <row r="1845" spans="1:8" s="38" customFormat="1" ht="31.5">
      <c r="A1845" s="75" t="s">
        <v>968</v>
      </c>
      <c r="B1845" s="100" t="s">
        <v>969</v>
      </c>
      <c r="C1845" s="76" t="s">
        <v>33</v>
      </c>
      <c r="D1845" s="197">
        <v>0.93959999999999999</v>
      </c>
      <c r="E1845" s="76" t="s">
        <v>292</v>
      </c>
      <c r="F1845" s="257"/>
      <c r="G1845" s="257"/>
      <c r="H1845" s="257"/>
    </row>
    <row r="1846" spans="1:8" s="38" customFormat="1" ht="47.25">
      <c r="A1846" s="75" t="s">
        <v>970</v>
      </c>
      <c r="B1846" s="100" t="s">
        <v>971</v>
      </c>
      <c r="C1846" s="76" t="s">
        <v>33</v>
      </c>
      <c r="D1846" s="197">
        <v>50.454250000000002</v>
      </c>
      <c r="E1846" s="76" t="s">
        <v>34</v>
      </c>
      <c r="F1846" s="257"/>
      <c r="G1846" s="257"/>
      <c r="H1846" s="257"/>
    </row>
    <row r="1847" spans="1:8" s="38" customFormat="1" ht="47.25">
      <c r="A1847" s="75" t="s">
        <v>970</v>
      </c>
      <c r="B1847" s="100" t="s">
        <v>971</v>
      </c>
      <c r="C1847" s="76" t="s">
        <v>33</v>
      </c>
      <c r="D1847" s="197">
        <v>0.82776000000000005</v>
      </c>
      <c r="E1847" s="76" t="s">
        <v>292</v>
      </c>
      <c r="F1847" s="257"/>
      <c r="G1847" s="257"/>
      <c r="H1847" s="257"/>
    </row>
    <row r="1848" spans="1:8" s="38" customFormat="1" ht="31.5">
      <c r="A1848" s="75" t="s">
        <v>972</v>
      </c>
      <c r="B1848" s="100" t="s">
        <v>973</v>
      </c>
      <c r="C1848" s="76" t="s">
        <v>33</v>
      </c>
      <c r="D1848" s="197">
        <v>43.805509999999998</v>
      </c>
      <c r="E1848" s="76" t="s">
        <v>34</v>
      </c>
      <c r="F1848" s="257"/>
      <c r="G1848" s="257"/>
      <c r="H1848" s="257"/>
    </row>
    <row r="1849" spans="1:8" s="38" customFormat="1" ht="31.5">
      <c r="A1849" s="75" t="s">
        <v>972</v>
      </c>
      <c r="B1849" s="100" t="s">
        <v>973</v>
      </c>
      <c r="C1849" s="76" t="s">
        <v>33</v>
      </c>
      <c r="D1849" s="197">
        <v>0.71867999999999999</v>
      </c>
      <c r="E1849" s="76" t="s">
        <v>292</v>
      </c>
      <c r="F1849" s="257"/>
      <c r="G1849" s="257"/>
      <c r="H1849" s="257"/>
    </row>
    <row r="1850" spans="1:8" s="38" customFormat="1" ht="31.5">
      <c r="A1850" s="75" t="s">
        <v>974</v>
      </c>
      <c r="B1850" s="100" t="s">
        <v>975</v>
      </c>
      <c r="C1850" s="76" t="s">
        <v>33</v>
      </c>
      <c r="D1850" s="197">
        <v>92.300259999999994</v>
      </c>
      <c r="E1850" s="76" t="s">
        <v>34</v>
      </c>
      <c r="F1850" s="257"/>
      <c r="G1850" s="257"/>
      <c r="H1850" s="257"/>
    </row>
    <row r="1851" spans="1:8" s="38" customFormat="1" ht="31.5">
      <c r="A1851" s="75" t="s">
        <v>974</v>
      </c>
      <c r="B1851" s="100" t="s">
        <v>975</v>
      </c>
      <c r="C1851" s="76" t="s">
        <v>33</v>
      </c>
      <c r="D1851" s="197">
        <v>1.5142899999999999</v>
      </c>
      <c r="E1851" s="76" t="s">
        <v>292</v>
      </c>
      <c r="F1851" s="257"/>
      <c r="G1851" s="257"/>
      <c r="H1851" s="257"/>
    </row>
    <row r="1852" spans="1:8" s="38" customFormat="1" ht="31.5">
      <c r="A1852" s="75" t="s">
        <v>976</v>
      </c>
      <c r="B1852" s="100" t="s">
        <v>977</v>
      </c>
      <c r="C1852" s="76" t="s">
        <v>33</v>
      </c>
      <c r="D1852" s="197">
        <v>97.341790000000003</v>
      </c>
      <c r="E1852" s="76" t="s">
        <v>34</v>
      </c>
      <c r="F1852" s="257"/>
      <c r="G1852" s="257"/>
      <c r="H1852" s="257"/>
    </row>
    <row r="1853" spans="1:8" s="38" customFormat="1" ht="31.5">
      <c r="A1853" s="75" t="s">
        <v>976</v>
      </c>
      <c r="B1853" s="100" t="s">
        <v>977</v>
      </c>
      <c r="C1853" s="76" t="s">
        <v>33</v>
      </c>
      <c r="D1853" s="197">
        <v>1.59701</v>
      </c>
      <c r="E1853" s="76" t="s">
        <v>292</v>
      </c>
      <c r="F1853" s="257"/>
      <c r="G1853" s="257"/>
      <c r="H1853" s="257"/>
    </row>
    <row r="1854" spans="1:8" s="38" customFormat="1" ht="31.5">
      <c r="A1854" s="75" t="s">
        <v>978</v>
      </c>
      <c r="B1854" s="100" t="s">
        <v>979</v>
      </c>
      <c r="C1854" s="76" t="s">
        <v>33</v>
      </c>
      <c r="D1854" s="197">
        <v>91.008399999999995</v>
      </c>
      <c r="E1854" s="76" t="s">
        <v>34</v>
      </c>
      <c r="F1854" s="257"/>
      <c r="G1854" s="257"/>
      <c r="H1854" s="257"/>
    </row>
    <row r="1855" spans="1:8" s="38" customFormat="1" ht="31.5">
      <c r="A1855" s="75" t="s">
        <v>978</v>
      </c>
      <c r="B1855" s="100" t="s">
        <v>979</v>
      </c>
      <c r="C1855" s="76" t="s">
        <v>33</v>
      </c>
      <c r="D1855" s="197">
        <v>1.43953</v>
      </c>
      <c r="E1855" s="76" t="s">
        <v>292</v>
      </c>
      <c r="F1855" s="257"/>
      <c r="G1855" s="257"/>
      <c r="H1855" s="257"/>
    </row>
    <row r="1856" spans="1:8" s="38" customFormat="1" ht="31.5">
      <c r="A1856" s="75" t="s">
        <v>282</v>
      </c>
      <c r="B1856" s="100" t="s">
        <v>283</v>
      </c>
      <c r="C1856" s="76" t="s">
        <v>132</v>
      </c>
      <c r="D1856" s="197">
        <v>195.46333000000001</v>
      </c>
      <c r="E1856" s="76" t="s">
        <v>293</v>
      </c>
      <c r="F1856" s="257"/>
      <c r="G1856" s="257"/>
      <c r="H1856" s="257"/>
    </row>
    <row r="1857" spans="1:8" s="38" customFormat="1" ht="31.5">
      <c r="A1857" s="75" t="s">
        <v>282</v>
      </c>
      <c r="B1857" s="100" t="s">
        <v>283</v>
      </c>
      <c r="C1857" s="76" t="s">
        <v>132</v>
      </c>
      <c r="D1857" s="197">
        <v>4.07362</v>
      </c>
      <c r="E1857" s="76" t="s">
        <v>292</v>
      </c>
      <c r="F1857" s="257"/>
      <c r="G1857" s="257"/>
      <c r="H1857" s="257"/>
    </row>
    <row r="1858" spans="1:8" s="38" customFormat="1" ht="31.5">
      <c r="A1858" s="75" t="s">
        <v>284</v>
      </c>
      <c r="B1858" s="100" t="s">
        <v>285</v>
      </c>
      <c r="C1858" s="76" t="s">
        <v>132</v>
      </c>
      <c r="D1858" s="197">
        <v>195.52721</v>
      </c>
      <c r="E1858" s="76" t="s">
        <v>293</v>
      </c>
      <c r="F1858" s="257"/>
      <c r="G1858" s="257"/>
      <c r="H1858" s="257"/>
    </row>
    <row r="1859" spans="1:8" s="38" customFormat="1" ht="31.5">
      <c r="A1859" s="75" t="s">
        <v>284</v>
      </c>
      <c r="B1859" s="100" t="s">
        <v>285</v>
      </c>
      <c r="C1859" s="76" t="s">
        <v>132</v>
      </c>
      <c r="D1859" s="197">
        <v>4.0753899999999996</v>
      </c>
      <c r="E1859" s="76" t="s">
        <v>292</v>
      </c>
      <c r="F1859" s="257"/>
      <c r="G1859" s="257"/>
      <c r="H1859" s="257"/>
    </row>
    <row r="1860" spans="1:8" s="38" customFormat="1" ht="31.5">
      <c r="A1860" s="75" t="s">
        <v>286</v>
      </c>
      <c r="B1860" s="100" t="s">
        <v>287</v>
      </c>
      <c r="C1860" s="76" t="s">
        <v>132</v>
      </c>
      <c r="D1860" s="197">
        <v>195.84494000000001</v>
      </c>
      <c r="E1860" s="76" t="s">
        <v>293</v>
      </c>
      <c r="F1860" s="257"/>
      <c r="G1860" s="257"/>
      <c r="H1860" s="257"/>
    </row>
    <row r="1861" spans="1:8" s="38" customFormat="1" ht="31.5">
      <c r="A1861" s="75" t="s">
        <v>286</v>
      </c>
      <c r="B1861" s="100" t="s">
        <v>287</v>
      </c>
      <c r="C1861" s="76" t="s">
        <v>132</v>
      </c>
      <c r="D1861" s="197">
        <v>4.0842299999999998</v>
      </c>
      <c r="E1861" s="76" t="s">
        <v>292</v>
      </c>
      <c r="F1861" s="257"/>
      <c r="G1861" s="257"/>
      <c r="H1861" s="257"/>
    </row>
    <row r="1862" spans="1:8" s="38" customFormat="1" ht="31.5">
      <c r="A1862" s="75" t="s">
        <v>288</v>
      </c>
      <c r="B1862" s="100" t="s">
        <v>289</v>
      </c>
      <c r="C1862" s="76" t="s">
        <v>132</v>
      </c>
      <c r="D1862" s="197">
        <v>195.51831999999999</v>
      </c>
      <c r="E1862" s="76" t="s">
        <v>293</v>
      </c>
      <c r="F1862" s="257"/>
      <c r="G1862" s="257"/>
      <c r="H1862" s="257"/>
    </row>
    <row r="1863" spans="1:8" s="38" customFormat="1" ht="31.5">
      <c r="A1863" s="75" t="s">
        <v>288</v>
      </c>
      <c r="B1863" s="100" t="s">
        <v>289</v>
      </c>
      <c r="C1863" s="76" t="s">
        <v>132</v>
      </c>
      <c r="D1863" s="197">
        <v>4.0851300000000004</v>
      </c>
      <c r="E1863" s="76" t="s">
        <v>292</v>
      </c>
      <c r="F1863" s="257"/>
      <c r="G1863" s="257"/>
      <c r="H1863" s="257"/>
    </row>
    <row r="1864" spans="1:8" s="38" customFormat="1" ht="31.5">
      <c r="A1864" s="75" t="s">
        <v>166</v>
      </c>
      <c r="B1864" s="100" t="s">
        <v>290</v>
      </c>
      <c r="C1864" s="76" t="s">
        <v>132</v>
      </c>
      <c r="D1864" s="197">
        <v>195.81998999999999</v>
      </c>
      <c r="E1864" s="76" t="s">
        <v>293</v>
      </c>
      <c r="F1864" s="257"/>
      <c r="G1864" s="257"/>
      <c r="H1864" s="257"/>
    </row>
    <row r="1865" spans="1:8" s="38" customFormat="1" ht="31.5">
      <c r="A1865" s="75" t="s">
        <v>166</v>
      </c>
      <c r="B1865" s="100" t="s">
        <v>290</v>
      </c>
      <c r="C1865" s="76" t="s">
        <v>132</v>
      </c>
      <c r="D1865" s="197">
        <v>4.08786</v>
      </c>
      <c r="E1865" s="76" t="s">
        <v>292</v>
      </c>
      <c r="F1865" s="257"/>
      <c r="G1865" s="257"/>
      <c r="H1865" s="257"/>
    </row>
    <row r="1866" spans="1:8" s="38" customFormat="1" ht="47.25">
      <c r="A1866" s="75" t="s">
        <v>980</v>
      </c>
      <c r="B1866" s="100" t="s">
        <v>981</v>
      </c>
      <c r="C1866" s="76" t="s">
        <v>132</v>
      </c>
      <c r="D1866" s="197">
        <v>58.71349</v>
      </c>
      <c r="E1866" s="76" t="s">
        <v>293</v>
      </c>
      <c r="F1866" s="257"/>
      <c r="G1866" s="257"/>
      <c r="H1866" s="257"/>
    </row>
    <row r="1867" spans="1:8" s="38" customFormat="1" ht="47.25">
      <c r="A1867" s="75" t="s">
        <v>980</v>
      </c>
      <c r="B1867" s="100" t="s">
        <v>981</v>
      </c>
      <c r="C1867" s="76" t="s">
        <v>132</v>
      </c>
      <c r="D1867" s="197">
        <v>1.22814</v>
      </c>
      <c r="E1867" s="76" t="s">
        <v>292</v>
      </c>
      <c r="F1867" s="257"/>
      <c r="G1867" s="257"/>
      <c r="H1867" s="257"/>
    </row>
    <row r="1868" spans="1:8" s="38" customFormat="1" ht="31.5">
      <c r="A1868" s="75" t="s">
        <v>982</v>
      </c>
      <c r="B1868" s="100" t="s">
        <v>983</v>
      </c>
      <c r="C1868" s="76" t="s">
        <v>132</v>
      </c>
      <c r="D1868" s="197">
        <v>194.49216999999999</v>
      </c>
      <c r="E1868" s="76" t="s">
        <v>293</v>
      </c>
      <c r="F1868" s="257"/>
      <c r="G1868" s="257"/>
      <c r="H1868" s="257"/>
    </row>
    <row r="1869" spans="1:8" s="38" customFormat="1" ht="31.5">
      <c r="A1869" s="75" t="s">
        <v>982</v>
      </c>
      <c r="B1869" s="100" t="s">
        <v>983</v>
      </c>
      <c r="C1869" s="76" t="s">
        <v>132</v>
      </c>
      <c r="D1869" s="197">
        <v>4.0594700000000001</v>
      </c>
      <c r="E1869" s="76" t="s">
        <v>292</v>
      </c>
      <c r="F1869" s="257"/>
      <c r="G1869" s="257"/>
      <c r="H1869" s="257"/>
    </row>
    <row r="1870" spans="1:8" s="38" customFormat="1" ht="31.5">
      <c r="A1870" s="75" t="s">
        <v>984</v>
      </c>
      <c r="B1870" s="100" t="s">
        <v>985</v>
      </c>
      <c r="C1870" s="76" t="s">
        <v>132</v>
      </c>
      <c r="D1870" s="197">
        <v>8.77806</v>
      </c>
      <c r="E1870" s="76" t="s">
        <v>293</v>
      </c>
      <c r="F1870" s="257"/>
      <c r="G1870" s="257"/>
      <c r="H1870" s="257"/>
    </row>
    <row r="1871" spans="1:8" s="38" customFormat="1" ht="31.5">
      <c r="A1871" s="75" t="s">
        <v>984</v>
      </c>
      <c r="B1871" s="100" t="s">
        <v>985</v>
      </c>
      <c r="C1871" s="76" t="s">
        <v>132</v>
      </c>
      <c r="D1871" s="197">
        <v>0.18331</v>
      </c>
      <c r="E1871" s="76" t="s">
        <v>292</v>
      </c>
      <c r="F1871" s="257"/>
      <c r="G1871" s="257"/>
      <c r="H1871" s="257"/>
    </row>
    <row r="1872" spans="1:8" s="38" customFormat="1" ht="31.5">
      <c r="A1872" s="75" t="s">
        <v>986</v>
      </c>
      <c r="B1872" s="100" t="s">
        <v>987</v>
      </c>
      <c r="C1872" s="76" t="s">
        <v>132</v>
      </c>
      <c r="D1872" s="197">
        <v>195.50156000000001</v>
      </c>
      <c r="E1872" s="76" t="s">
        <v>293</v>
      </c>
      <c r="F1872" s="257"/>
      <c r="G1872" s="257"/>
      <c r="H1872" s="257"/>
    </row>
    <row r="1873" spans="1:8" s="38" customFormat="1" ht="31.5">
      <c r="A1873" s="75" t="s">
        <v>986</v>
      </c>
      <c r="B1873" s="100" t="s">
        <v>987</v>
      </c>
      <c r="C1873" s="76" t="s">
        <v>132</v>
      </c>
      <c r="D1873" s="197">
        <v>4.0805300000000004</v>
      </c>
      <c r="E1873" s="76" t="s">
        <v>292</v>
      </c>
      <c r="F1873" s="257"/>
      <c r="G1873" s="257"/>
      <c r="H1873" s="257"/>
    </row>
    <row r="1874" spans="1:8" s="38" customFormat="1" ht="31.5">
      <c r="A1874" s="75" t="s">
        <v>988</v>
      </c>
      <c r="B1874" s="100" t="s">
        <v>989</v>
      </c>
      <c r="C1874" s="76" t="s">
        <v>132</v>
      </c>
      <c r="D1874" s="197">
        <v>193.75166999999999</v>
      </c>
      <c r="E1874" s="76" t="s">
        <v>293</v>
      </c>
      <c r="F1874" s="257"/>
      <c r="G1874" s="257"/>
      <c r="H1874" s="257"/>
    </row>
    <row r="1875" spans="1:8" s="38" customFormat="1" ht="31.5">
      <c r="A1875" s="75" t="s">
        <v>988</v>
      </c>
      <c r="B1875" s="100" t="s">
        <v>989</v>
      </c>
      <c r="C1875" s="76" t="s">
        <v>132</v>
      </c>
      <c r="D1875" s="197">
        <v>4.04352</v>
      </c>
      <c r="E1875" s="76" t="s">
        <v>296</v>
      </c>
      <c r="F1875" s="257"/>
      <c r="G1875" s="257"/>
      <c r="H1875" s="257"/>
    </row>
    <row r="1876" spans="1:8" s="38" customFormat="1" ht="31.5">
      <c r="A1876" s="75" t="s">
        <v>990</v>
      </c>
      <c r="B1876" s="100" t="s">
        <v>991</v>
      </c>
      <c r="C1876" s="76" t="s">
        <v>132</v>
      </c>
      <c r="D1876" s="197">
        <v>64.758520000000004</v>
      </c>
      <c r="E1876" s="76" t="s">
        <v>992</v>
      </c>
      <c r="F1876" s="257"/>
      <c r="G1876" s="257"/>
      <c r="H1876" s="257"/>
    </row>
    <row r="1877" spans="1:8" s="38" customFormat="1" ht="31.5">
      <c r="A1877" s="75" t="s">
        <v>990</v>
      </c>
      <c r="B1877" s="100" t="s">
        <v>991</v>
      </c>
      <c r="C1877" s="76" t="s">
        <v>132</v>
      </c>
      <c r="D1877" s="197">
        <v>1.35148</v>
      </c>
      <c r="E1877" s="76" t="s">
        <v>296</v>
      </c>
      <c r="F1877" s="257"/>
      <c r="G1877" s="257"/>
      <c r="H1877" s="257"/>
    </row>
    <row r="1878" spans="1:8" s="38" customFormat="1" ht="31.5">
      <c r="A1878" s="75" t="s">
        <v>993</v>
      </c>
      <c r="B1878" s="100" t="s">
        <v>994</v>
      </c>
      <c r="C1878" s="76" t="s">
        <v>132</v>
      </c>
      <c r="D1878" s="197">
        <v>28.616849999999999</v>
      </c>
      <c r="E1878" s="76" t="s">
        <v>992</v>
      </c>
      <c r="F1878" s="257"/>
      <c r="G1878" s="257"/>
      <c r="H1878" s="257"/>
    </row>
    <row r="1879" spans="1:8" s="38" customFormat="1" ht="32.25" thickBot="1">
      <c r="A1879" s="75" t="s">
        <v>993</v>
      </c>
      <c r="B1879" s="100" t="s">
        <v>994</v>
      </c>
      <c r="C1879" s="76" t="s">
        <v>132</v>
      </c>
      <c r="D1879" s="197">
        <v>0.58084000000000002</v>
      </c>
      <c r="E1879" s="76" t="s">
        <v>296</v>
      </c>
      <c r="F1879" s="257"/>
      <c r="G1879" s="257"/>
      <c r="H1879" s="257"/>
    </row>
    <row r="1880" spans="1:8" ht="16.5" thickBot="1">
      <c r="A1880" s="248"/>
      <c r="B1880" s="249" t="s">
        <v>1</v>
      </c>
      <c r="C1880" s="250" t="s">
        <v>3</v>
      </c>
      <c r="D1880" s="251">
        <f>SUM(D1717:D1879)</f>
        <v>8032.1608000000042</v>
      </c>
      <c r="E1880" s="180" t="s">
        <v>3</v>
      </c>
    </row>
    <row r="1881" spans="1:8">
      <c r="A1881" s="261" t="s">
        <v>1900</v>
      </c>
      <c r="B1881" s="262"/>
      <c r="C1881" s="262"/>
      <c r="D1881" s="262"/>
      <c r="E1881" s="263"/>
    </row>
    <row r="1882" spans="1:8" ht="31.5">
      <c r="A1882" s="75" t="s">
        <v>1901</v>
      </c>
      <c r="B1882" s="100" t="s">
        <v>1902</v>
      </c>
      <c r="C1882" s="75" t="s">
        <v>1903</v>
      </c>
      <c r="D1882" s="197">
        <v>26.152000000000001</v>
      </c>
      <c r="E1882" s="76" t="s">
        <v>34</v>
      </c>
    </row>
    <row r="1883" spans="1:8" ht="31.5">
      <c r="A1883" s="75" t="s">
        <v>1904</v>
      </c>
      <c r="B1883" s="100" t="s">
        <v>1905</v>
      </c>
      <c r="C1883" s="75" t="s">
        <v>1903</v>
      </c>
      <c r="D1883" s="197">
        <v>65.114999999999995</v>
      </c>
      <c r="E1883" s="76" t="s">
        <v>34</v>
      </c>
    </row>
    <row r="1884" spans="1:8" ht="31.5">
      <c r="A1884" s="75" t="s">
        <v>2234</v>
      </c>
      <c r="B1884" s="100" t="s">
        <v>1906</v>
      </c>
      <c r="C1884" s="75" t="s">
        <v>1903</v>
      </c>
      <c r="D1884" s="197">
        <v>82.765000000000001</v>
      </c>
      <c r="E1884" s="76" t="s">
        <v>34</v>
      </c>
    </row>
    <row r="1885" spans="1:8" ht="31.5">
      <c r="A1885" s="75" t="s">
        <v>1907</v>
      </c>
      <c r="B1885" s="100" t="s">
        <v>1908</v>
      </c>
      <c r="C1885" s="75" t="s">
        <v>1903</v>
      </c>
      <c r="D1885" s="197">
        <v>22.853999999999999</v>
      </c>
      <c r="E1885" s="76" t="s">
        <v>34</v>
      </c>
    </row>
    <row r="1886" spans="1:8" ht="31.5">
      <c r="A1886" s="75" t="s">
        <v>1909</v>
      </c>
      <c r="B1886" s="100" t="s">
        <v>1910</v>
      </c>
      <c r="C1886" s="75" t="s">
        <v>1911</v>
      </c>
      <c r="D1886" s="197">
        <v>14.481</v>
      </c>
      <c r="E1886" s="76" t="s">
        <v>1912</v>
      </c>
    </row>
    <row r="1887" spans="1:8" ht="31.5">
      <c r="A1887" s="75" t="s">
        <v>1913</v>
      </c>
      <c r="B1887" s="100" t="s">
        <v>1914</v>
      </c>
      <c r="C1887" s="75" t="s">
        <v>1911</v>
      </c>
      <c r="D1887" s="197">
        <v>31.978000000000002</v>
      </c>
      <c r="E1887" s="76" t="s">
        <v>1912</v>
      </c>
    </row>
    <row r="1888" spans="1:8">
      <c r="A1888" s="75" t="s">
        <v>1915</v>
      </c>
      <c r="B1888" s="100" t="s">
        <v>1916</v>
      </c>
      <c r="C1888" s="75" t="s">
        <v>1917</v>
      </c>
      <c r="D1888" s="197">
        <v>86.134</v>
      </c>
      <c r="E1888" s="76" t="s">
        <v>1918</v>
      </c>
    </row>
    <row r="1889" spans="1:5">
      <c r="A1889" s="75" t="s">
        <v>1919</v>
      </c>
      <c r="B1889" s="100" t="s">
        <v>1920</v>
      </c>
      <c r="C1889" s="75" t="s">
        <v>1917</v>
      </c>
      <c r="D1889" s="197">
        <v>23.504000000000001</v>
      </c>
      <c r="E1889" s="76" t="s">
        <v>308</v>
      </c>
    </row>
    <row r="1890" spans="1:5">
      <c r="A1890" s="75" t="s">
        <v>1921</v>
      </c>
      <c r="B1890" s="100" t="s">
        <v>1922</v>
      </c>
      <c r="C1890" s="75" t="s">
        <v>1917</v>
      </c>
      <c r="D1890" s="197">
        <v>27.620999999999999</v>
      </c>
      <c r="E1890" s="76" t="s">
        <v>308</v>
      </c>
    </row>
    <row r="1891" spans="1:5">
      <c r="A1891" s="75" t="s">
        <v>1923</v>
      </c>
      <c r="B1891" s="100" t="s">
        <v>1924</v>
      </c>
      <c r="C1891" s="75" t="s">
        <v>1917</v>
      </c>
      <c r="D1891" s="197">
        <v>25.326000000000001</v>
      </c>
      <c r="E1891" s="76" t="s">
        <v>308</v>
      </c>
    </row>
    <row r="1892" spans="1:5">
      <c r="A1892" s="75" t="s">
        <v>1925</v>
      </c>
      <c r="B1892" s="100" t="s">
        <v>1926</v>
      </c>
      <c r="C1892" s="75" t="s">
        <v>1917</v>
      </c>
      <c r="D1892" s="197">
        <v>23.091999999999999</v>
      </c>
      <c r="E1892" s="76" t="s">
        <v>308</v>
      </c>
    </row>
    <row r="1893" spans="1:5">
      <c r="A1893" s="75" t="s">
        <v>1927</v>
      </c>
      <c r="B1893" s="100" t="s">
        <v>1928</v>
      </c>
      <c r="C1893" s="75" t="s">
        <v>1917</v>
      </c>
      <c r="D1893" s="197">
        <v>36.084000000000003</v>
      </c>
      <c r="E1893" s="76" t="s">
        <v>308</v>
      </c>
    </row>
    <row r="1894" spans="1:5">
      <c r="A1894" s="75" t="s">
        <v>1929</v>
      </c>
      <c r="B1894" s="100" t="s">
        <v>1930</v>
      </c>
      <c r="C1894" s="75" t="s">
        <v>1917</v>
      </c>
      <c r="D1894" s="197">
        <v>26.297999999999998</v>
      </c>
      <c r="E1894" s="76" t="s">
        <v>308</v>
      </c>
    </row>
    <row r="1895" spans="1:5">
      <c r="A1895" s="75" t="s">
        <v>1931</v>
      </c>
      <c r="B1895" s="100" t="s">
        <v>1932</v>
      </c>
      <c r="C1895" s="75" t="s">
        <v>1917</v>
      </c>
      <c r="D1895" s="197">
        <v>21.33</v>
      </c>
      <c r="E1895" s="76" t="s">
        <v>308</v>
      </c>
    </row>
    <row r="1896" spans="1:5" ht="31.5">
      <c r="A1896" s="75" t="s">
        <v>1933</v>
      </c>
      <c r="B1896" s="100" t="s">
        <v>1934</v>
      </c>
      <c r="C1896" s="75" t="s">
        <v>1935</v>
      </c>
      <c r="D1896" s="197">
        <v>747.64400000000001</v>
      </c>
      <c r="E1896" s="76" t="s">
        <v>169</v>
      </c>
    </row>
    <row r="1897" spans="1:5">
      <c r="A1897" s="75" t="s">
        <v>1936</v>
      </c>
      <c r="B1897" s="100" t="s">
        <v>1937</v>
      </c>
      <c r="C1897" s="75" t="s">
        <v>1935</v>
      </c>
      <c r="D1897" s="197">
        <v>62.344999999999999</v>
      </c>
      <c r="E1897" s="76" t="s">
        <v>169</v>
      </c>
    </row>
    <row r="1898" spans="1:5">
      <c r="A1898" s="75" t="s">
        <v>1938</v>
      </c>
      <c r="B1898" s="100" t="s">
        <v>1939</v>
      </c>
      <c r="C1898" s="75" t="s">
        <v>1935</v>
      </c>
      <c r="D1898" s="197">
        <v>151.935</v>
      </c>
      <c r="E1898" s="76" t="s">
        <v>169</v>
      </c>
    </row>
    <row r="1899" spans="1:5">
      <c r="A1899" s="75" t="s">
        <v>1940</v>
      </c>
      <c r="B1899" s="100" t="s">
        <v>1941</v>
      </c>
      <c r="C1899" s="75" t="s">
        <v>1942</v>
      </c>
      <c r="D1899" s="197">
        <v>174.28700000000001</v>
      </c>
      <c r="E1899" s="76" t="s">
        <v>1943</v>
      </c>
    </row>
    <row r="1900" spans="1:5" ht="31.5">
      <c r="A1900" s="75" t="s">
        <v>1940</v>
      </c>
      <c r="B1900" s="100" t="s">
        <v>1944</v>
      </c>
      <c r="C1900" s="75" t="s">
        <v>1945</v>
      </c>
      <c r="D1900" s="197">
        <v>2.863</v>
      </c>
      <c r="E1900" s="76" t="s">
        <v>202</v>
      </c>
    </row>
    <row r="1901" spans="1:5" ht="31.5">
      <c r="A1901" s="75" t="s">
        <v>1946</v>
      </c>
      <c r="B1901" s="100" t="s">
        <v>1947</v>
      </c>
      <c r="C1901" s="75" t="s">
        <v>217</v>
      </c>
      <c r="D1901" s="197">
        <v>16.2</v>
      </c>
      <c r="E1901" s="76" t="s">
        <v>1255</v>
      </c>
    </row>
    <row r="1902" spans="1:5" ht="31.5">
      <c r="A1902" s="75" t="s">
        <v>1948</v>
      </c>
      <c r="B1902" s="100" t="s">
        <v>1949</v>
      </c>
      <c r="C1902" s="75" t="s">
        <v>217</v>
      </c>
      <c r="D1902" s="197">
        <v>23.22</v>
      </c>
      <c r="E1902" s="76" t="s">
        <v>1255</v>
      </c>
    </row>
    <row r="1903" spans="1:5" ht="47.25">
      <c r="A1903" s="75" t="s">
        <v>1950</v>
      </c>
      <c r="B1903" s="100" t="s">
        <v>1951</v>
      </c>
      <c r="C1903" s="75" t="s">
        <v>217</v>
      </c>
      <c r="D1903" s="197">
        <v>23.22</v>
      </c>
      <c r="E1903" s="76" t="s">
        <v>1255</v>
      </c>
    </row>
    <row r="1904" spans="1:5" ht="31.5">
      <c r="A1904" s="75" t="s">
        <v>1952</v>
      </c>
      <c r="B1904" s="100" t="s">
        <v>1953</v>
      </c>
      <c r="C1904" s="75" t="s">
        <v>217</v>
      </c>
      <c r="D1904" s="197">
        <v>16.2</v>
      </c>
      <c r="E1904" s="76" t="s">
        <v>1255</v>
      </c>
    </row>
    <row r="1905" spans="1:5" ht="31.5">
      <c r="A1905" s="75" t="s">
        <v>1954</v>
      </c>
      <c r="B1905" s="100" t="s">
        <v>1955</v>
      </c>
      <c r="C1905" s="75" t="s">
        <v>217</v>
      </c>
      <c r="D1905" s="197">
        <v>23.22</v>
      </c>
      <c r="E1905" s="76" t="s">
        <v>1255</v>
      </c>
    </row>
    <row r="1906" spans="1:5" ht="31.5">
      <c r="A1906" s="75" t="s">
        <v>1956</v>
      </c>
      <c r="B1906" s="100" t="s">
        <v>1957</v>
      </c>
      <c r="C1906" s="75" t="s">
        <v>217</v>
      </c>
      <c r="D1906" s="197">
        <v>23.22</v>
      </c>
      <c r="E1906" s="76" t="s">
        <v>1255</v>
      </c>
    </row>
    <row r="1907" spans="1:5" ht="47.25">
      <c r="A1907" s="75" t="s">
        <v>1958</v>
      </c>
      <c r="B1907" s="100" t="s">
        <v>1959</v>
      </c>
      <c r="C1907" s="75" t="s">
        <v>217</v>
      </c>
      <c r="D1907" s="197">
        <v>23.22</v>
      </c>
      <c r="E1907" s="76" t="s">
        <v>1255</v>
      </c>
    </row>
    <row r="1908" spans="1:5" ht="31.5">
      <c r="A1908" s="75" t="s">
        <v>1960</v>
      </c>
      <c r="B1908" s="100" t="s">
        <v>1961</v>
      </c>
      <c r="C1908" s="75" t="s">
        <v>1184</v>
      </c>
      <c r="D1908" s="197">
        <v>60.357999999999997</v>
      </c>
      <c r="E1908" s="76" t="s">
        <v>1962</v>
      </c>
    </row>
    <row r="1909" spans="1:5" ht="31.5">
      <c r="A1909" s="75" t="s">
        <v>1960</v>
      </c>
      <c r="B1909" s="100" t="s">
        <v>1963</v>
      </c>
      <c r="C1909" s="75" t="s">
        <v>1945</v>
      </c>
      <c r="D1909" s="197">
        <v>1.1180000000000001</v>
      </c>
      <c r="E1909" s="76" t="s">
        <v>1964</v>
      </c>
    </row>
    <row r="1910" spans="1:5" ht="31.5">
      <c r="A1910" s="75" t="s">
        <v>1965</v>
      </c>
      <c r="B1910" s="100" t="s">
        <v>1966</v>
      </c>
      <c r="C1910" s="75" t="s">
        <v>1184</v>
      </c>
      <c r="D1910" s="197">
        <v>153.46799999999999</v>
      </c>
      <c r="E1910" s="76" t="s">
        <v>1967</v>
      </c>
    </row>
    <row r="1911" spans="1:5" ht="31.5">
      <c r="A1911" s="75" t="s">
        <v>1965</v>
      </c>
      <c r="B1911" s="100" t="s">
        <v>1968</v>
      </c>
      <c r="C1911" s="75" t="s">
        <v>1945</v>
      </c>
      <c r="D1911" s="197">
        <v>2.4540000000000002</v>
      </c>
      <c r="E1911" s="76" t="s">
        <v>1969</v>
      </c>
    </row>
    <row r="1912" spans="1:5" ht="31.5">
      <c r="A1912" s="75" t="s">
        <v>1965</v>
      </c>
      <c r="B1912" s="100" t="s">
        <v>1970</v>
      </c>
      <c r="C1912" s="75" t="s">
        <v>1184</v>
      </c>
      <c r="D1912" s="197">
        <v>39.795999999999999</v>
      </c>
      <c r="E1912" s="76" t="s">
        <v>1971</v>
      </c>
    </row>
    <row r="1913" spans="1:5" ht="31.5">
      <c r="A1913" s="75" t="s">
        <v>1965</v>
      </c>
      <c r="B1913" s="100" t="s">
        <v>1972</v>
      </c>
      <c r="C1913" s="75" t="s">
        <v>1945</v>
      </c>
      <c r="D1913" s="197">
        <v>0.751</v>
      </c>
      <c r="E1913" s="76" t="s">
        <v>1969</v>
      </c>
    </row>
    <row r="1914" spans="1:5" ht="31.5">
      <c r="A1914" s="75" t="s">
        <v>1973</v>
      </c>
      <c r="B1914" s="100" t="s">
        <v>1974</v>
      </c>
      <c r="C1914" s="75" t="s">
        <v>217</v>
      </c>
      <c r="D1914" s="197">
        <v>49.78</v>
      </c>
      <c r="E1914" s="76" t="s">
        <v>1975</v>
      </c>
    </row>
    <row r="1915" spans="1:5" ht="31.5">
      <c r="A1915" s="75" t="s">
        <v>1976</v>
      </c>
      <c r="B1915" s="100" t="s">
        <v>1977</v>
      </c>
      <c r="C1915" s="75" t="s">
        <v>1911</v>
      </c>
      <c r="D1915" s="197">
        <v>57.116999999999997</v>
      </c>
      <c r="E1915" s="76" t="s">
        <v>308</v>
      </c>
    </row>
    <row r="1916" spans="1:5" ht="31.5">
      <c r="A1916" s="75" t="s">
        <v>1978</v>
      </c>
      <c r="B1916" s="100" t="s">
        <v>1979</v>
      </c>
      <c r="C1916" s="75" t="s">
        <v>1945</v>
      </c>
      <c r="D1916" s="197">
        <v>0.47599999999999998</v>
      </c>
      <c r="E1916" s="76" t="s">
        <v>1964</v>
      </c>
    </row>
    <row r="1917" spans="1:5" ht="31.5">
      <c r="A1917" s="75" t="s">
        <v>1980</v>
      </c>
      <c r="B1917" s="100" t="s">
        <v>1981</v>
      </c>
      <c r="C1917" s="75" t="s">
        <v>1945</v>
      </c>
      <c r="D1917" s="197">
        <v>0.45800000000000002</v>
      </c>
      <c r="E1917" s="76" t="s">
        <v>1964</v>
      </c>
    </row>
    <row r="1918" spans="1:5" ht="31.5">
      <c r="A1918" s="75" t="s">
        <v>1982</v>
      </c>
      <c r="B1918" s="100" t="s">
        <v>1983</v>
      </c>
      <c r="C1918" s="75" t="s">
        <v>1945</v>
      </c>
      <c r="D1918" s="197">
        <v>0.42599999999999999</v>
      </c>
      <c r="E1918" s="76" t="s">
        <v>1964</v>
      </c>
    </row>
    <row r="1919" spans="1:5" ht="31.5">
      <c r="A1919" s="75" t="s">
        <v>1984</v>
      </c>
      <c r="B1919" s="100" t="s">
        <v>1985</v>
      </c>
      <c r="C1919" s="75" t="s">
        <v>1945</v>
      </c>
      <c r="D1919" s="197">
        <v>0.502</v>
      </c>
      <c r="E1919" s="76" t="s">
        <v>1964</v>
      </c>
    </row>
    <row r="1920" spans="1:5" ht="31.5">
      <c r="A1920" s="75" t="s">
        <v>1986</v>
      </c>
      <c r="B1920" s="100" t="s">
        <v>1987</v>
      </c>
      <c r="C1920" s="75" t="s">
        <v>1945</v>
      </c>
      <c r="D1920" s="197">
        <v>0.65300000000000002</v>
      </c>
      <c r="E1920" s="76" t="s">
        <v>1964</v>
      </c>
    </row>
    <row r="1921" spans="1:5" ht="31.5">
      <c r="A1921" s="75" t="s">
        <v>1988</v>
      </c>
      <c r="B1921" s="100" t="s">
        <v>1989</v>
      </c>
      <c r="C1921" s="75" t="s">
        <v>1945</v>
      </c>
      <c r="D1921" s="197">
        <v>0.41799999999999998</v>
      </c>
      <c r="E1921" s="76" t="s">
        <v>1964</v>
      </c>
    </row>
    <row r="1922" spans="1:5" ht="31.5">
      <c r="A1922" s="75" t="s">
        <v>1976</v>
      </c>
      <c r="B1922" s="100" t="s">
        <v>1990</v>
      </c>
      <c r="C1922" s="75" t="s">
        <v>1945</v>
      </c>
      <c r="D1922" s="197">
        <v>1.0509999999999999</v>
      </c>
      <c r="E1922" s="76" t="s">
        <v>1964</v>
      </c>
    </row>
    <row r="1923" spans="1:5">
      <c r="A1923" s="75" t="s">
        <v>1991</v>
      </c>
      <c r="B1923" s="100" t="s">
        <v>1992</v>
      </c>
      <c r="C1923" s="75" t="s">
        <v>1917</v>
      </c>
      <c r="D1923" s="197">
        <v>25</v>
      </c>
      <c r="E1923" s="76" t="s">
        <v>308</v>
      </c>
    </row>
    <row r="1924" spans="1:5">
      <c r="A1924" s="75" t="s">
        <v>1993</v>
      </c>
      <c r="B1924" s="100" t="s">
        <v>1994</v>
      </c>
      <c r="C1924" s="75" t="s">
        <v>1917</v>
      </c>
      <c r="D1924" s="197">
        <v>20</v>
      </c>
      <c r="E1924" s="76" t="s">
        <v>308</v>
      </c>
    </row>
    <row r="1925" spans="1:5">
      <c r="A1925" s="75" t="s">
        <v>1995</v>
      </c>
      <c r="B1925" s="100" t="s">
        <v>1996</v>
      </c>
      <c r="C1925" s="75" t="s">
        <v>1917</v>
      </c>
      <c r="D1925" s="197">
        <v>29</v>
      </c>
      <c r="E1925" s="76" t="s">
        <v>308</v>
      </c>
    </row>
    <row r="1926" spans="1:5">
      <c r="A1926" s="75" t="s">
        <v>1997</v>
      </c>
      <c r="B1926" s="100" t="s">
        <v>1998</v>
      </c>
      <c r="C1926" s="75" t="s">
        <v>1917</v>
      </c>
      <c r="D1926" s="197">
        <v>29</v>
      </c>
      <c r="E1926" s="76" t="s">
        <v>308</v>
      </c>
    </row>
    <row r="1927" spans="1:5">
      <c r="A1927" s="75" t="s">
        <v>1999</v>
      </c>
      <c r="B1927" s="100" t="s">
        <v>2000</v>
      </c>
      <c r="C1927" s="75" t="s">
        <v>1917</v>
      </c>
      <c r="D1927" s="197">
        <v>25.994</v>
      </c>
      <c r="E1927" s="76" t="s">
        <v>308</v>
      </c>
    </row>
    <row r="1928" spans="1:5">
      <c r="A1928" s="75" t="s">
        <v>1982</v>
      </c>
      <c r="B1928" s="100" t="s">
        <v>2001</v>
      </c>
      <c r="C1928" s="75" t="s">
        <v>2002</v>
      </c>
      <c r="D1928" s="197">
        <v>14.412000000000001</v>
      </c>
      <c r="E1928" s="76" t="s">
        <v>1912</v>
      </c>
    </row>
    <row r="1929" spans="1:5" ht="31.5">
      <c r="A1929" s="75" t="s">
        <v>2003</v>
      </c>
      <c r="B1929" s="100" t="s">
        <v>2004</v>
      </c>
      <c r="C1929" s="75" t="s">
        <v>217</v>
      </c>
      <c r="D1929" s="197">
        <v>10.8</v>
      </c>
      <c r="E1929" s="76" t="s">
        <v>1255</v>
      </c>
    </row>
    <row r="1930" spans="1:5" ht="31.5">
      <c r="A1930" s="75" t="s">
        <v>2005</v>
      </c>
      <c r="B1930" s="100" t="s">
        <v>2006</v>
      </c>
      <c r="C1930" s="75" t="s">
        <v>1935</v>
      </c>
      <c r="D1930" s="197">
        <v>196.33699999999999</v>
      </c>
      <c r="E1930" s="76" t="s">
        <v>2007</v>
      </c>
    </row>
    <row r="1931" spans="1:5" ht="31.5">
      <c r="A1931" s="75" t="s">
        <v>2008</v>
      </c>
      <c r="B1931" s="100" t="s">
        <v>2009</v>
      </c>
      <c r="C1931" s="75" t="s">
        <v>1935</v>
      </c>
      <c r="D1931" s="197">
        <v>196.33699999999999</v>
      </c>
      <c r="E1931" s="76" t="s">
        <v>2007</v>
      </c>
    </row>
    <row r="1932" spans="1:5" ht="31.5">
      <c r="A1932" s="75" t="s">
        <v>2005</v>
      </c>
      <c r="B1932" s="100" t="s">
        <v>2010</v>
      </c>
      <c r="C1932" s="75" t="s">
        <v>1945</v>
      </c>
      <c r="D1932" s="197">
        <v>3.214</v>
      </c>
      <c r="E1932" s="76" t="s">
        <v>1969</v>
      </c>
    </row>
    <row r="1933" spans="1:5" ht="31.5">
      <c r="A1933" s="75" t="s">
        <v>2008</v>
      </c>
      <c r="B1933" s="100" t="s">
        <v>2011</v>
      </c>
      <c r="C1933" s="75" t="s">
        <v>1945</v>
      </c>
      <c r="D1933" s="197">
        <v>3.214</v>
      </c>
      <c r="E1933" s="76" t="s">
        <v>1969</v>
      </c>
    </row>
    <row r="1934" spans="1:5" ht="31.5">
      <c r="A1934" s="75" t="s">
        <v>2012</v>
      </c>
      <c r="B1934" s="100" t="s">
        <v>2013</v>
      </c>
      <c r="C1934" s="75" t="s">
        <v>217</v>
      </c>
      <c r="D1934" s="197">
        <v>23.22</v>
      </c>
      <c r="E1934" s="76" t="s">
        <v>1255</v>
      </c>
    </row>
    <row r="1935" spans="1:5" ht="47.25">
      <c r="A1935" s="75" t="s">
        <v>2014</v>
      </c>
      <c r="B1935" s="116" t="s">
        <v>2015</v>
      </c>
      <c r="C1935" s="75" t="s">
        <v>2016</v>
      </c>
      <c r="D1935" s="197">
        <v>38.179000000000002</v>
      </c>
      <c r="E1935" s="76" t="s">
        <v>308</v>
      </c>
    </row>
    <row r="1936" spans="1:5" ht="31.5">
      <c r="A1936" s="75" t="s">
        <v>2017</v>
      </c>
      <c r="B1936" s="117" t="s">
        <v>2018</v>
      </c>
      <c r="C1936" s="75" t="s">
        <v>2019</v>
      </c>
      <c r="D1936" s="197">
        <v>363.19099999999997</v>
      </c>
      <c r="E1936" s="76" t="s">
        <v>2007</v>
      </c>
    </row>
    <row r="1937" spans="1:5" ht="31.5">
      <c r="A1937" s="75" t="s">
        <v>2020</v>
      </c>
      <c r="B1937" s="117" t="s">
        <v>2021</v>
      </c>
      <c r="C1937" s="75" t="s">
        <v>2019</v>
      </c>
      <c r="D1937" s="197">
        <v>557.64700000000005</v>
      </c>
      <c r="E1937" s="76" t="s">
        <v>2007</v>
      </c>
    </row>
    <row r="1938" spans="1:5" ht="31.5">
      <c r="A1938" s="75" t="s">
        <v>2022</v>
      </c>
      <c r="B1938" s="117" t="s">
        <v>2023</v>
      </c>
      <c r="C1938" s="75" t="s">
        <v>2019</v>
      </c>
      <c r="D1938" s="197">
        <v>370.96699999999998</v>
      </c>
      <c r="E1938" s="76" t="s">
        <v>2007</v>
      </c>
    </row>
    <row r="1939" spans="1:5" ht="47.25">
      <c r="A1939" s="75" t="s">
        <v>2017</v>
      </c>
      <c r="B1939" s="117" t="s">
        <v>2024</v>
      </c>
      <c r="C1939" s="75" t="s">
        <v>1945</v>
      </c>
      <c r="D1939" s="197">
        <v>5.8490000000000002</v>
      </c>
      <c r="E1939" s="76" t="s">
        <v>1426</v>
      </c>
    </row>
    <row r="1940" spans="1:5" ht="47.25">
      <c r="A1940" s="75" t="s">
        <v>2022</v>
      </c>
      <c r="B1940" s="117" t="s">
        <v>2025</v>
      </c>
      <c r="C1940" s="75" t="s">
        <v>1945</v>
      </c>
      <c r="D1940" s="197">
        <v>5.9790000000000001</v>
      </c>
      <c r="E1940" s="76" t="s">
        <v>1426</v>
      </c>
    </row>
    <row r="1941" spans="1:5" ht="47.25">
      <c r="A1941" s="75" t="s">
        <v>2020</v>
      </c>
      <c r="B1941" s="117" t="s">
        <v>2026</v>
      </c>
      <c r="C1941" s="75" t="s">
        <v>1945</v>
      </c>
      <c r="D1941" s="197">
        <v>8.9909999999999997</v>
      </c>
      <c r="E1941" s="76" t="s">
        <v>1426</v>
      </c>
    </row>
    <row r="1942" spans="1:5" ht="31.5">
      <c r="A1942" s="75" t="s">
        <v>2027</v>
      </c>
      <c r="B1942" s="117" t="s">
        <v>2028</v>
      </c>
      <c r="C1942" s="75" t="s">
        <v>1184</v>
      </c>
      <c r="D1942" s="197">
        <v>68.284999999999997</v>
      </c>
      <c r="E1942" s="76" t="s">
        <v>1967</v>
      </c>
    </row>
    <row r="1943" spans="1:5" ht="31.5">
      <c r="A1943" s="75" t="s">
        <v>2029</v>
      </c>
      <c r="B1943" s="117" t="s">
        <v>2030</v>
      </c>
      <c r="C1943" s="75" t="s">
        <v>2019</v>
      </c>
      <c r="D1943" s="197">
        <v>123.982</v>
      </c>
      <c r="E1943" s="76" t="s">
        <v>2007</v>
      </c>
    </row>
    <row r="1944" spans="1:5" ht="31.5">
      <c r="A1944" s="75" t="s">
        <v>2031</v>
      </c>
      <c r="B1944" s="117" t="s">
        <v>2032</v>
      </c>
      <c r="C1944" s="75" t="s">
        <v>2019</v>
      </c>
      <c r="D1944" s="197">
        <v>169.71</v>
      </c>
      <c r="E1944" s="76" t="s">
        <v>2007</v>
      </c>
    </row>
    <row r="1945" spans="1:5" ht="31.5">
      <c r="A1945" s="75" t="s">
        <v>2033</v>
      </c>
      <c r="B1945" s="117" t="s">
        <v>2034</v>
      </c>
      <c r="C1945" s="75" t="s">
        <v>2019</v>
      </c>
      <c r="D1945" s="197">
        <v>196.946</v>
      </c>
      <c r="E1945" s="76" t="s">
        <v>2007</v>
      </c>
    </row>
    <row r="1946" spans="1:5" ht="31.5">
      <c r="A1946" s="75" t="s">
        <v>2035</v>
      </c>
      <c r="B1946" s="117" t="s">
        <v>2036</v>
      </c>
      <c r="C1946" s="75" t="s">
        <v>2019</v>
      </c>
      <c r="D1946" s="197">
        <v>159.221</v>
      </c>
      <c r="E1946" s="76" t="s">
        <v>2007</v>
      </c>
    </row>
    <row r="1947" spans="1:5" ht="31.5">
      <c r="A1947" s="75" t="s">
        <v>2037</v>
      </c>
      <c r="B1947" s="117" t="s">
        <v>2038</v>
      </c>
      <c r="C1947" s="75" t="s">
        <v>2019</v>
      </c>
      <c r="D1947" s="197">
        <v>138.6</v>
      </c>
      <c r="E1947" s="76" t="s">
        <v>2007</v>
      </c>
    </row>
    <row r="1948" spans="1:5" ht="31.5">
      <c r="A1948" s="75" t="s">
        <v>2039</v>
      </c>
      <c r="B1948" s="117" t="s">
        <v>2040</v>
      </c>
      <c r="C1948" s="75" t="s">
        <v>2019</v>
      </c>
      <c r="D1948" s="197">
        <v>196.89699999999999</v>
      </c>
      <c r="E1948" s="76" t="s">
        <v>2007</v>
      </c>
    </row>
    <row r="1949" spans="1:5" ht="47.25">
      <c r="A1949" s="75" t="s">
        <v>2035</v>
      </c>
      <c r="B1949" s="117" t="s">
        <v>2041</v>
      </c>
      <c r="C1949" s="75" t="s">
        <v>1945</v>
      </c>
      <c r="D1949" s="197">
        <v>2.0790000000000002</v>
      </c>
      <c r="E1949" s="76" t="s">
        <v>1426</v>
      </c>
    </row>
    <row r="1950" spans="1:5" ht="47.25">
      <c r="A1950" s="75" t="s">
        <v>2029</v>
      </c>
      <c r="B1950" s="117" t="s">
        <v>2042</v>
      </c>
      <c r="C1950" s="75" t="s">
        <v>1945</v>
      </c>
      <c r="D1950" s="197">
        <v>1.6140000000000001</v>
      </c>
      <c r="E1950" s="76" t="s">
        <v>1426</v>
      </c>
    </row>
    <row r="1951" spans="1:5" ht="47.25">
      <c r="A1951" s="75" t="s">
        <v>2031</v>
      </c>
      <c r="B1951" s="117" t="s">
        <v>2043</v>
      </c>
      <c r="C1951" s="75" t="s">
        <v>1945</v>
      </c>
      <c r="D1951" s="197">
        <v>2.2149999999999999</v>
      </c>
      <c r="E1951" s="76" t="s">
        <v>1426</v>
      </c>
    </row>
    <row r="1952" spans="1:5" ht="47.25">
      <c r="A1952" s="75" t="s">
        <v>2033</v>
      </c>
      <c r="B1952" s="117" t="s">
        <v>2044</v>
      </c>
      <c r="C1952" s="75" t="s">
        <v>1945</v>
      </c>
      <c r="D1952" s="197">
        <v>2.5640000000000001</v>
      </c>
      <c r="E1952" s="76" t="s">
        <v>1426</v>
      </c>
    </row>
    <row r="1953" spans="1:5" ht="47.25">
      <c r="A1953" s="75" t="s">
        <v>2039</v>
      </c>
      <c r="B1953" s="117" t="s">
        <v>2045</v>
      </c>
      <c r="C1953" s="75" t="s">
        <v>1945</v>
      </c>
      <c r="D1953" s="197">
        <v>2.569</v>
      </c>
      <c r="E1953" s="76" t="s">
        <v>1426</v>
      </c>
    </row>
    <row r="1954" spans="1:5" ht="47.25">
      <c r="A1954" s="75" t="s">
        <v>2037</v>
      </c>
      <c r="B1954" s="117" t="s">
        <v>2046</v>
      </c>
      <c r="C1954" s="75" t="s">
        <v>1945</v>
      </c>
      <c r="D1954" s="197">
        <v>1.804</v>
      </c>
      <c r="E1954" s="76" t="s">
        <v>1426</v>
      </c>
    </row>
    <row r="1955" spans="1:5" ht="31.5">
      <c r="A1955" s="75" t="s">
        <v>2027</v>
      </c>
      <c r="B1955" s="117" t="s">
        <v>2047</v>
      </c>
      <c r="C1955" s="75" t="s">
        <v>1945</v>
      </c>
      <c r="D1955" s="197">
        <v>1.115</v>
      </c>
      <c r="E1955" s="76" t="s">
        <v>1969</v>
      </c>
    </row>
    <row r="1956" spans="1:5" ht="31.5">
      <c r="A1956" s="75" t="s">
        <v>2048</v>
      </c>
      <c r="B1956" s="117" t="s">
        <v>2049</v>
      </c>
      <c r="C1956" s="75" t="s">
        <v>1184</v>
      </c>
      <c r="D1956" s="197">
        <v>192.423</v>
      </c>
      <c r="E1956" s="76" t="s">
        <v>1918</v>
      </c>
    </row>
    <row r="1957" spans="1:5" ht="31.5">
      <c r="A1957" s="75" t="s">
        <v>2048</v>
      </c>
      <c r="B1957" s="117" t="s">
        <v>2050</v>
      </c>
      <c r="C1957" s="75" t="s">
        <v>1945</v>
      </c>
      <c r="D1957" s="197">
        <v>3.5750000000000002</v>
      </c>
      <c r="E1957" s="76" t="s">
        <v>1969</v>
      </c>
    </row>
    <row r="1958" spans="1:5" ht="47.25">
      <c r="A1958" s="75" t="s">
        <v>2051</v>
      </c>
      <c r="B1958" s="117" t="s">
        <v>2052</v>
      </c>
      <c r="C1958" s="75" t="s">
        <v>1945</v>
      </c>
      <c r="D1958" s="197">
        <v>2.58</v>
      </c>
      <c r="E1958" s="76" t="s">
        <v>2053</v>
      </c>
    </row>
    <row r="1959" spans="1:5" ht="47.25">
      <c r="A1959" s="75" t="s">
        <v>2054</v>
      </c>
      <c r="B1959" s="117" t="s">
        <v>2055</v>
      </c>
      <c r="C1959" s="75" t="s">
        <v>1945</v>
      </c>
      <c r="D1959" s="197">
        <v>2.581</v>
      </c>
      <c r="E1959" s="76" t="s">
        <v>2053</v>
      </c>
    </row>
    <row r="1960" spans="1:5" ht="31.5">
      <c r="A1960" s="75" t="s">
        <v>2056</v>
      </c>
      <c r="B1960" s="117" t="s">
        <v>2057</v>
      </c>
      <c r="C1960" s="75" t="s">
        <v>2019</v>
      </c>
      <c r="D1960" s="197">
        <v>197.06200000000001</v>
      </c>
      <c r="E1960" s="76" t="s">
        <v>2007</v>
      </c>
    </row>
    <row r="1961" spans="1:5" ht="31.5">
      <c r="A1961" s="75" t="s">
        <v>2058</v>
      </c>
      <c r="B1961" s="117" t="s">
        <v>2059</v>
      </c>
      <c r="C1961" s="75" t="s">
        <v>2019</v>
      </c>
      <c r="D1961" s="197">
        <v>197.06200000000001</v>
      </c>
      <c r="E1961" s="76" t="s">
        <v>2007</v>
      </c>
    </row>
    <row r="1962" spans="1:5" ht="31.5">
      <c r="A1962" s="75" t="s">
        <v>2060</v>
      </c>
      <c r="B1962" s="117" t="s">
        <v>2061</v>
      </c>
      <c r="C1962" s="75" t="s">
        <v>2019</v>
      </c>
      <c r="D1962" s="197">
        <v>197.059</v>
      </c>
      <c r="E1962" s="76" t="s">
        <v>2007</v>
      </c>
    </row>
    <row r="1963" spans="1:5" ht="31.5">
      <c r="A1963" s="75" t="s">
        <v>2062</v>
      </c>
      <c r="B1963" s="117" t="s">
        <v>2063</v>
      </c>
      <c r="C1963" s="75" t="s">
        <v>2019</v>
      </c>
      <c r="D1963" s="197">
        <v>196.97900000000001</v>
      </c>
      <c r="E1963" s="76" t="s">
        <v>2007</v>
      </c>
    </row>
    <row r="1964" spans="1:5" ht="31.5">
      <c r="A1964" s="75" t="s">
        <v>2064</v>
      </c>
      <c r="B1964" s="117" t="s">
        <v>2065</v>
      </c>
      <c r="C1964" s="75" t="s">
        <v>2019</v>
      </c>
      <c r="D1964" s="197">
        <v>197.03399999999999</v>
      </c>
      <c r="E1964" s="76" t="s">
        <v>2007</v>
      </c>
    </row>
    <row r="1965" spans="1:5" ht="31.5">
      <c r="A1965" s="75" t="s">
        <v>2066</v>
      </c>
      <c r="B1965" s="117" t="s">
        <v>2067</v>
      </c>
      <c r="C1965" s="75" t="s">
        <v>1184</v>
      </c>
      <c r="D1965" s="197">
        <v>46.962000000000003</v>
      </c>
      <c r="E1965" s="76" t="s">
        <v>1918</v>
      </c>
    </row>
    <row r="1966" spans="1:5" ht="31.5">
      <c r="A1966" s="75" t="s">
        <v>2068</v>
      </c>
      <c r="B1966" s="117" t="s">
        <v>2069</v>
      </c>
      <c r="C1966" s="75" t="s">
        <v>1184</v>
      </c>
      <c r="D1966" s="197">
        <v>68.468999999999994</v>
      </c>
      <c r="E1966" s="76" t="s">
        <v>1918</v>
      </c>
    </row>
    <row r="1967" spans="1:5" ht="31.5">
      <c r="A1967" s="75" t="s">
        <v>2070</v>
      </c>
      <c r="B1967" s="117" t="s">
        <v>2071</v>
      </c>
      <c r="C1967" s="75" t="s">
        <v>1184</v>
      </c>
      <c r="D1967" s="197">
        <v>79.424000000000007</v>
      </c>
      <c r="E1967" s="76" t="s">
        <v>1918</v>
      </c>
    </row>
    <row r="1968" spans="1:5" ht="31.5">
      <c r="A1968" s="75" t="s">
        <v>2072</v>
      </c>
      <c r="B1968" s="117" t="s">
        <v>2073</v>
      </c>
      <c r="C1968" s="75" t="s">
        <v>1184</v>
      </c>
      <c r="D1968" s="197">
        <v>151.56</v>
      </c>
      <c r="E1968" s="76" t="s">
        <v>1967</v>
      </c>
    </row>
    <row r="1969" spans="1:5" ht="31.5">
      <c r="A1969" s="75" t="s">
        <v>2074</v>
      </c>
      <c r="B1969" s="117" t="s">
        <v>2075</v>
      </c>
      <c r="C1969" s="75" t="s">
        <v>1184</v>
      </c>
      <c r="D1969" s="197">
        <v>21.158000000000001</v>
      </c>
      <c r="E1969" s="76" t="s">
        <v>2007</v>
      </c>
    </row>
    <row r="1970" spans="1:5" ht="47.25">
      <c r="A1970" s="75" t="s">
        <v>2076</v>
      </c>
      <c r="B1970" s="117" t="s">
        <v>2077</v>
      </c>
      <c r="C1970" s="75" t="s">
        <v>2019</v>
      </c>
      <c r="D1970" s="197">
        <v>119.95399999999999</v>
      </c>
      <c r="E1970" s="76" t="s">
        <v>2007</v>
      </c>
    </row>
    <row r="1971" spans="1:5" ht="31.5">
      <c r="A1971" s="75" t="s">
        <v>2078</v>
      </c>
      <c r="B1971" s="117" t="s">
        <v>2079</v>
      </c>
      <c r="C1971" s="75" t="s">
        <v>2019</v>
      </c>
      <c r="D1971" s="197">
        <v>197.07400000000001</v>
      </c>
      <c r="E1971" s="76" t="s">
        <v>2007</v>
      </c>
    </row>
    <row r="1972" spans="1:5" ht="47.25">
      <c r="A1972" s="75" t="s">
        <v>2080</v>
      </c>
      <c r="B1972" s="117" t="s">
        <v>2081</v>
      </c>
      <c r="C1972" s="75" t="s">
        <v>1945</v>
      </c>
      <c r="D1972" s="197">
        <v>2.5649999999999999</v>
      </c>
      <c r="E1972" s="76" t="s">
        <v>1426</v>
      </c>
    </row>
    <row r="1973" spans="1:5" ht="31.5">
      <c r="A1973" s="75" t="s">
        <v>2082</v>
      </c>
      <c r="B1973" s="117" t="s">
        <v>2083</v>
      </c>
      <c r="C1973" s="75" t="s">
        <v>2019</v>
      </c>
      <c r="D1973" s="197">
        <v>113.78</v>
      </c>
      <c r="E1973" s="76" t="s">
        <v>2007</v>
      </c>
    </row>
    <row r="1974" spans="1:5" ht="47.25">
      <c r="A1974" s="75" t="s">
        <v>2084</v>
      </c>
      <c r="B1974" s="117" t="s">
        <v>2085</v>
      </c>
      <c r="C1974" s="75" t="s">
        <v>1945</v>
      </c>
      <c r="D1974" s="197">
        <v>1.4039999999999999</v>
      </c>
      <c r="E1974" s="76" t="s">
        <v>1426</v>
      </c>
    </row>
    <row r="1975" spans="1:5" ht="47.25">
      <c r="A1975" s="75" t="s">
        <v>2086</v>
      </c>
      <c r="B1975" s="117" t="s">
        <v>2087</v>
      </c>
      <c r="C1975" s="75" t="s">
        <v>1945</v>
      </c>
      <c r="D1975" s="197">
        <v>2.5750000000000002</v>
      </c>
      <c r="E1975" s="76" t="s">
        <v>1426</v>
      </c>
    </row>
    <row r="1976" spans="1:5" ht="47.25">
      <c r="A1976" s="75" t="s">
        <v>2088</v>
      </c>
      <c r="B1976" s="117" t="s">
        <v>2089</v>
      </c>
      <c r="C1976" s="75" t="s">
        <v>1945</v>
      </c>
      <c r="D1976" s="197">
        <v>2.5720000000000001</v>
      </c>
      <c r="E1976" s="76" t="s">
        <v>2053</v>
      </c>
    </row>
    <row r="1977" spans="1:5" ht="47.25">
      <c r="A1977" s="75" t="s">
        <v>2090</v>
      </c>
      <c r="B1977" s="117" t="s">
        <v>2091</v>
      </c>
      <c r="C1977" s="75" t="s">
        <v>1945</v>
      </c>
      <c r="D1977" s="197">
        <v>2.5750000000000002</v>
      </c>
      <c r="E1977" s="76" t="s">
        <v>1426</v>
      </c>
    </row>
    <row r="1978" spans="1:5" ht="47.25">
      <c r="A1978" s="75" t="s">
        <v>2092</v>
      </c>
      <c r="B1978" s="117" t="s">
        <v>2093</v>
      </c>
      <c r="C1978" s="75" t="s">
        <v>2019</v>
      </c>
      <c r="D1978" s="197">
        <v>149.68299999999999</v>
      </c>
      <c r="E1978" s="76" t="s">
        <v>2094</v>
      </c>
    </row>
    <row r="1979" spans="1:5" ht="47.25">
      <c r="A1979" s="75" t="s">
        <v>2095</v>
      </c>
      <c r="B1979" s="117" t="s">
        <v>2096</v>
      </c>
      <c r="C1979" s="75" t="s">
        <v>1945</v>
      </c>
      <c r="D1979" s="197">
        <v>1.256</v>
      </c>
      <c r="E1979" s="76" t="s">
        <v>202</v>
      </c>
    </row>
    <row r="1980" spans="1:5" ht="47.25">
      <c r="A1980" s="75" t="s">
        <v>2097</v>
      </c>
      <c r="B1980" s="117" t="s">
        <v>2098</v>
      </c>
      <c r="C1980" s="75" t="s">
        <v>1945</v>
      </c>
      <c r="D1980" s="197">
        <v>1.9550000000000001</v>
      </c>
      <c r="E1980" s="76" t="s">
        <v>202</v>
      </c>
    </row>
    <row r="1981" spans="1:5" ht="31.5">
      <c r="A1981" s="75" t="s">
        <v>2066</v>
      </c>
      <c r="B1981" s="117" t="s">
        <v>2099</v>
      </c>
      <c r="C1981" s="75" t="s">
        <v>1945</v>
      </c>
      <c r="D1981" s="197">
        <v>0.72799999999999998</v>
      </c>
      <c r="E1981" s="76" t="s">
        <v>1969</v>
      </c>
    </row>
    <row r="1982" spans="1:5" ht="31.5">
      <c r="A1982" s="75" t="s">
        <v>2100</v>
      </c>
      <c r="B1982" s="117" t="s">
        <v>2101</v>
      </c>
      <c r="C1982" s="75" t="s">
        <v>1945</v>
      </c>
      <c r="D1982" s="197">
        <v>1.07</v>
      </c>
      <c r="E1982" s="76" t="s">
        <v>1969</v>
      </c>
    </row>
    <row r="1983" spans="1:5" ht="31.5">
      <c r="A1983" s="75" t="s">
        <v>2102</v>
      </c>
      <c r="B1983" s="117" t="s">
        <v>2103</v>
      </c>
      <c r="C1983" s="75" t="s">
        <v>1945</v>
      </c>
      <c r="D1983" s="197">
        <v>2.5390000000000001</v>
      </c>
      <c r="E1983" s="76" t="s">
        <v>1969</v>
      </c>
    </row>
    <row r="1984" spans="1:5" ht="47.25">
      <c r="A1984" s="75" t="s">
        <v>2104</v>
      </c>
      <c r="B1984" s="117" t="s">
        <v>2105</v>
      </c>
      <c r="C1984" s="75" t="s">
        <v>2019</v>
      </c>
      <c r="D1984" s="197">
        <v>80.233999999999995</v>
      </c>
      <c r="E1984" s="76" t="s">
        <v>2007</v>
      </c>
    </row>
    <row r="1985" spans="1:5" ht="31.5">
      <c r="A1985" s="75" t="s">
        <v>2106</v>
      </c>
      <c r="B1985" s="117" t="s">
        <v>2107</v>
      </c>
      <c r="C1985" s="75" t="s">
        <v>2019</v>
      </c>
      <c r="D1985" s="197">
        <v>139.30699999999999</v>
      </c>
      <c r="E1985" s="76" t="s">
        <v>2007</v>
      </c>
    </row>
    <row r="1986" spans="1:5" ht="47.25">
      <c r="A1986" s="75" t="s">
        <v>2108</v>
      </c>
      <c r="B1986" s="117" t="s">
        <v>2109</v>
      </c>
      <c r="C1986" s="75" t="s">
        <v>1945</v>
      </c>
      <c r="D1986" s="197">
        <v>0.98199999999999998</v>
      </c>
      <c r="E1986" s="76" t="s">
        <v>1426</v>
      </c>
    </row>
    <row r="1987" spans="1:5" ht="47.25">
      <c r="A1987" s="75" t="s">
        <v>2110</v>
      </c>
      <c r="B1987" s="117" t="s">
        <v>2111</v>
      </c>
      <c r="C1987" s="75" t="s">
        <v>1945</v>
      </c>
      <c r="D1987" s="197">
        <v>2.1240000000000001</v>
      </c>
      <c r="E1987" s="76" t="s">
        <v>1426</v>
      </c>
    </row>
    <row r="1988" spans="1:5" ht="31.5">
      <c r="A1988" s="75" t="s">
        <v>2112</v>
      </c>
      <c r="B1988" s="117" t="s">
        <v>2113</v>
      </c>
      <c r="C1988" s="75" t="s">
        <v>1945</v>
      </c>
      <c r="D1988" s="197">
        <v>1.772</v>
      </c>
      <c r="E1988" s="76" t="s">
        <v>1969</v>
      </c>
    </row>
    <row r="1989" spans="1:5" ht="47.25">
      <c r="A1989" s="75" t="s">
        <v>2114</v>
      </c>
      <c r="B1989" s="117" t="s">
        <v>2115</v>
      </c>
      <c r="C1989" s="75" t="s">
        <v>2019</v>
      </c>
      <c r="D1989" s="197">
        <v>593.49599999999998</v>
      </c>
      <c r="E1989" s="76" t="s">
        <v>2094</v>
      </c>
    </row>
    <row r="1990" spans="1:5" ht="47.25">
      <c r="A1990" s="75" t="s">
        <v>2116</v>
      </c>
      <c r="B1990" s="117" t="s">
        <v>2117</v>
      </c>
      <c r="C1990" s="75" t="s">
        <v>2019</v>
      </c>
      <c r="D1990" s="197">
        <v>96.456000000000003</v>
      </c>
      <c r="E1990" s="76" t="s">
        <v>2094</v>
      </c>
    </row>
    <row r="1991" spans="1:5" ht="31.5">
      <c r="A1991" s="75" t="s">
        <v>2118</v>
      </c>
      <c r="B1991" s="117" t="s">
        <v>2119</v>
      </c>
      <c r="C1991" s="75" t="s">
        <v>2019</v>
      </c>
      <c r="D1991" s="197">
        <v>95.843000000000004</v>
      </c>
      <c r="E1991" s="76" t="s">
        <v>1967</v>
      </c>
    </row>
    <row r="1992" spans="1:5" ht="31.5">
      <c r="A1992" s="75" t="s">
        <v>2120</v>
      </c>
      <c r="B1992" s="117" t="s">
        <v>2121</v>
      </c>
      <c r="C1992" s="75" t="s">
        <v>2019</v>
      </c>
      <c r="D1992" s="197">
        <v>75.236000000000004</v>
      </c>
      <c r="E1992" s="76" t="s">
        <v>2007</v>
      </c>
    </row>
    <row r="1993" spans="1:5" ht="47.25">
      <c r="A1993" s="75" t="s">
        <v>2122</v>
      </c>
      <c r="B1993" s="117" t="s">
        <v>2123</v>
      </c>
      <c r="C1993" s="75" t="s">
        <v>1945</v>
      </c>
      <c r="D1993" s="197">
        <v>1.863</v>
      </c>
      <c r="E1993" s="76" t="s">
        <v>1426</v>
      </c>
    </row>
    <row r="1994" spans="1:5" ht="31.5">
      <c r="A1994" s="75" t="s">
        <v>2124</v>
      </c>
      <c r="B1994" s="117" t="s">
        <v>2125</v>
      </c>
      <c r="C1994" s="75" t="s">
        <v>2019</v>
      </c>
      <c r="D1994" s="197">
        <v>150.762</v>
      </c>
      <c r="E1994" s="76" t="s">
        <v>2007</v>
      </c>
    </row>
    <row r="1995" spans="1:5" ht="47.25">
      <c r="A1995" s="75" t="s">
        <v>2126</v>
      </c>
      <c r="B1995" s="117" t="s">
        <v>2127</v>
      </c>
      <c r="C1995" s="75" t="s">
        <v>1945</v>
      </c>
      <c r="D1995" s="197">
        <v>0.72</v>
      </c>
      <c r="E1995" s="76" t="s">
        <v>1426</v>
      </c>
    </row>
    <row r="1996" spans="1:5" ht="47.25">
      <c r="A1996" s="75" t="s">
        <v>2128</v>
      </c>
      <c r="B1996" s="117" t="s">
        <v>2129</v>
      </c>
      <c r="C1996" s="75" t="s">
        <v>1945</v>
      </c>
      <c r="D1996" s="197">
        <v>1.958</v>
      </c>
      <c r="E1996" s="76" t="s">
        <v>1426</v>
      </c>
    </row>
    <row r="1997" spans="1:5" ht="47.25">
      <c r="A1997" s="75" t="s">
        <v>2130</v>
      </c>
      <c r="B1997" s="117" t="s">
        <v>2131</v>
      </c>
      <c r="C1997" s="75" t="s">
        <v>1945</v>
      </c>
      <c r="D1997" s="197">
        <v>1.2430000000000001</v>
      </c>
      <c r="E1997" s="76" t="s">
        <v>1969</v>
      </c>
    </row>
    <row r="1998" spans="1:5" ht="47.25">
      <c r="A1998" s="75" t="s">
        <v>2132</v>
      </c>
      <c r="B1998" s="117" t="s">
        <v>2133</v>
      </c>
      <c r="C1998" s="75" t="s">
        <v>1945</v>
      </c>
      <c r="D1998" s="197">
        <v>1.8160000000000001</v>
      </c>
      <c r="E1998" s="76" t="s">
        <v>2053</v>
      </c>
    </row>
    <row r="1999" spans="1:5" ht="47.25">
      <c r="A1999" s="75" t="s">
        <v>2134</v>
      </c>
      <c r="B1999" s="117" t="s">
        <v>2135</v>
      </c>
      <c r="C1999" s="75" t="s">
        <v>1945</v>
      </c>
      <c r="D1999" s="197">
        <v>1.5620000000000001</v>
      </c>
      <c r="E1999" s="76" t="s">
        <v>2053</v>
      </c>
    </row>
    <row r="2000" spans="1:5" ht="47.25">
      <c r="A2000" s="75" t="s">
        <v>2136</v>
      </c>
      <c r="B2000" s="117" t="s">
        <v>2137</v>
      </c>
      <c r="C2000" s="75" t="s">
        <v>1945</v>
      </c>
      <c r="D2000" s="197">
        <v>1.0449999999999999</v>
      </c>
      <c r="E2000" s="76" t="s">
        <v>2053</v>
      </c>
    </row>
    <row r="2001" spans="1:5" ht="47.25">
      <c r="A2001" s="75" t="s">
        <v>2138</v>
      </c>
      <c r="B2001" s="117" t="s">
        <v>2139</v>
      </c>
      <c r="C2001" s="75" t="s">
        <v>1945</v>
      </c>
      <c r="D2001" s="197">
        <v>0.27400000000000002</v>
      </c>
      <c r="E2001" s="76" t="s">
        <v>2053</v>
      </c>
    </row>
    <row r="2002" spans="1:5" ht="47.25">
      <c r="A2002" s="75" t="s">
        <v>2140</v>
      </c>
      <c r="B2002" s="117" t="s">
        <v>2141</v>
      </c>
      <c r="C2002" s="75" t="s">
        <v>1945</v>
      </c>
      <c r="D2002" s="197">
        <v>0.26</v>
      </c>
      <c r="E2002" s="76" t="s">
        <v>1969</v>
      </c>
    </row>
    <row r="2003" spans="1:5" ht="47.25">
      <c r="A2003" s="75" t="s">
        <v>2142</v>
      </c>
      <c r="B2003" s="117" t="s">
        <v>2143</v>
      </c>
      <c r="C2003" s="75" t="s">
        <v>2144</v>
      </c>
      <c r="D2003" s="197">
        <v>21.574999999999999</v>
      </c>
      <c r="E2003" s="76" t="s">
        <v>2145</v>
      </c>
    </row>
    <row r="2004" spans="1:5" ht="31.5">
      <c r="A2004" s="75" t="s">
        <v>2146</v>
      </c>
      <c r="B2004" s="117" t="s">
        <v>2147</v>
      </c>
      <c r="C2004" s="75" t="s">
        <v>2144</v>
      </c>
      <c r="D2004" s="197">
        <v>8.3309999999999995</v>
      </c>
      <c r="E2004" s="76" t="s">
        <v>2145</v>
      </c>
    </row>
    <row r="2005" spans="1:5" ht="47.25">
      <c r="A2005" s="75" t="s">
        <v>2148</v>
      </c>
      <c r="B2005" s="117" t="s">
        <v>2149</v>
      </c>
      <c r="C2005" s="75" t="s">
        <v>2150</v>
      </c>
      <c r="D2005" s="197">
        <v>161.857</v>
      </c>
      <c r="E2005" s="76" t="s">
        <v>1971</v>
      </c>
    </row>
    <row r="2006" spans="1:5" ht="31.5">
      <c r="A2006" s="75" t="s">
        <v>2151</v>
      </c>
      <c r="B2006" s="117" t="s">
        <v>2152</v>
      </c>
      <c r="C2006" s="75" t="s">
        <v>1945</v>
      </c>
      <c r="D2006" s="197">
        <v>0.52500000000000002</v>
      </c>
      <c r="E2006" s="76" t="s">
        <v>1964</v>
      </c>
    </row>
    <row r="2007" spans="1:5" ht="47.25">
      <c r="A2007" s="75" t="s">
        <v>2153</v>
      </c>
      <c r="B2007" s="117" t="s">
        <v>2154</v>
      </c>
      <c r="C2007" s="75" t="s">
        <v>1945</v>
      </c>
      <c r="D2007" s="197">
        <v>0.45200000000000001</v>
      </c>
      <c r="E2007" s="76" t="s">
        <v>1964</v>
      </c>
    </row>
    <row r="2008" spans="1:5" ht="47.25">
      <c r="A2008" s="75" t="s">
        <v>2155</v>
      </c>
      <c r="B2008" s="117" t="s">
        <v>2156</v>
      </c>
      <c r="C2008" s="75" t="s">
        <v>1945</v>
      </c>
      <c r="D2008" s="197">
        <v>0.46899999999999997</v>
      </c>
      <c r="E2008" s="76" t="s">
        <v>1964</v>
      </c>
    </row>
    <row r="2009" spans="1:5" ht="31.5">
      <c r="A2009" s="75" t="s">
        <v>2157</v>
      </c>
      <c r="B2009" s="117" t="s">
        <v>2158</v>
      </c>
      <c r="C2009" s="75" t="s">
        <v>1200</v>
      </c>
      <c r="D2009" s="197">
        <v>196.321</v>
      </c>
      <c r="E2009" s="76" t="s">
        <v>2007</v>
      </c>
    </row>
    <row r="2010" spans="1:5" ht="47.25">
      <c r="A2010" s="75" t="s">
        <v>2159</v>
      </c>
      <c r="B2010" s="117" t="s">
        <v>2160</v>
      </c>
      <c r="C2010" s="75" t="s">
        <v>1945</v>
      </c>
      <c r="D2010" s="197">
        <v>0.52500000000000002</v>
      </c>
      <c r="E2010" s="76" t="s">
        <v>1964</v>
      </c>
    </row>
    <row r="2011" spans="1:5" ht="31.5">
      <c r="A2011" s="75" t="s">
        <v>2161</v>
      </c>
      <c r="B2011" s="117" t="s">
        <v>2162</v>
      </c>
      <c r="C2011" s="75" t="s">
        <v>1200</v>
      </c>
      <c r="D2011" s="197">
        <v>196.32300000000001</v>
      </c>
      <c r="E2011" s="76" t="s">
        <v>2007</v>
      </c>
    </row>
    <row r="2012" spans="1:5" ht="31.5">
      <c r="A2012" s="75" t="s">
        <v>2163</v>
      </c>
      <c r="B2012" s="117" t="s">
        <v>2164</v>
      </c>
      <c r="C2012" s="75" t="s">
        <v>1353</v>
      </c>
      <c r="D2012" s="197">
        <v>27.602</v>
      </c>
      <c r="E2012" s="76" t="s">
        <v>1918</v>
      </c>
    </row>
    <row r="2013" spans="1:5" ht="31.5">
      <c r="A2013" s="75" t="s">
        <v>2165</v>
      </c>
      <c r="B2013" s="117" t="s">
        <v>2166</v>
      </c>
      <c r="C2013" s="75" t="s">
        <v>1200</v>
      </c>
      <c r="D2013" s="197">
        <v>196.363</v>
      </c>
      <c r="E2013" s="76" t="s">
        <v>2007</v>
      </c>
    </row>
    <row r="2014" spans="1:5" ht="31.5">
      <c r="A2014" s="75" t="s">
        <v>2161</v>
      </c>
      <c r="B2014" s="117" t="s">
        <v>2167</v>
      </c>
      <c r="C2014" s="75" t="s">
        <v>1945</v>
      </c>
      <c r="D2014" s="197">
        <v>3.149</v>
      </c>
      <c r="E2014" s="76" t="s">
        <v>1969</v>
      </c>
    </row>
    <row r="2015" spans="1:5" ht="31.5">
      <c r="A2015" s="75" t="s">
        <v>2168</v>
      </c>
      <c r="B2015" s="117" t="s">
        <v>2169</v>
      </c>
      <c r="C2015" s="75" t="s">
        <v>1945</v>
      </c>
      <c r="D2015" s="197">
        <v>3.149</v>
      </c>
      <c r="E2015" s="76" t="s">
        <v>1969</v>
      </c>
    </row>
    <row r="2016" spans="1:5" ht="31.5">
      <c r="A2016" s="75" t="s">
        <v>2170</v>
      </c>
      <c r="B2016" s="117" t="s">
        <v>2171</v>
      </c>
      <c r="C2016" s="75" t="s">
        <v>1945</v>
      </c>
      <c r="D2016" s="197">
        <v>3.17</v>
      </c>
      <c r="E2016" s="76" t="s">
        <v>1969</v>
      </c>
    </row>
    <row r="2017" spans="1:5" ht="31.5">
      <c r="A2017" s="75" t="s">
        <v>2172</v>
      </c>
      <c r="B2017" s="117" t="s">
        <v>2173</v>
      </c>
      <c r="C2017" s="75" t="s">
        <v>1945</v>
      </c>
      <c r="D2017" s="197">
        <v>3.149</v>
      </c>
      <c r="E2017" s="76" t="s">
        <v>1969</v>
      </c>
    </row>
    <row r="2018" spans="1:5" ht="31.5">
      <c r="A2018" s="75" t="s">
        <v>2174</v>
      </c>
      <c r="B2018" s="117" t="s">
        <v>2175</v>
      </c>
      <c r="C2018" s="75" t="s">
        <v>1200</v>
      </c>
      <c r="D2018" s="197">
        <v>189.274</v>
      </c>
      <c r="E2018" s="76" t="s">
        <v>2007</v>
      </c>
    </row>
    <row r="2019" spans="1:5" ht="31.5">
      <c r="A2019" s="75" t="s">
        <v>2172</v>
      </c>
      <c r="B2019" s="117" t="s">
        <v>2176</v>
      </c>
      <c r="C2019" s="75" t="s">
        <v>1200</v>
      </c>
      <c r="D2019" s="197">
        <v>196.363</v>
      </c>
      <c r="E2019" s="76" t="s">
        <v>2007</v>
      </c>
    </row>
    <row r="2020" spans="1:5" ht="47.25">
      <c r="A2020" s="75" t="s">
        <v>2177</v>
      </c>
      <c r="B2020" s="117" t="s">
        <v>2178</v>
      </c>
      <c r="C2020" s="75" t="s">
        <v>1945</v>
      </c>
      <c r="D2020" s="197">
        <v>3.089</v>
      </c>
      <c r="E2020" s="76" t="s">
        <v>1969</v>
      </c>
    </row>
    <row r="2021" spans="1:5" ht="31.5">
      <c r="A2021" s="75" t="s">
        <v>2174</v>
      </c>
      <c r="B2021" s="117" t="s">
        <v>2179</v>
      </c>
      <c r="C2021" s="75" t="s">
        <v>1945</v>
      </c>
      <c r="D2021" s="197">
        <v>3.04</v>
      </c>
      <c r="E2021" s="76" t="s">
        <v>1969</v>
      </c>
    </row>
    <row r="2022" spans="1:5" ht="47.25">
      <c r="A2022" s="75" t="s">
        <v>2180</v>
      </c>
      <c r="B2022" s="117" t="s">
        <v>2181</v>
      </c>
      <c r="C2022" s="75" t="s">
        <v>1945</v>
      </c>
      <c r="D2022" s="197">
        <v>0.51900000000000002</v>
      </c>
      <c r="E2022" s="76" t="s">
        <v>1969</v>
      </c>
    </row>
    <row r="2023" spans="1:5" ht="47.25">
      <c r="A2023" s="75" t="s">
        <v>2182</v>
      </c>
      <c r="B2023" s="117" t="s">
        <v>2183</v>
      </c>
      <c r="C2023" s="75" t="s">
        <v>1945</v>
      </c>
      <c r="D2023" s="197">
        <v>0.36099999999999999</v>
      </c>
      <c r="E2023" s="76" t="s">
        <v>1964</v>
      </c>
    </row>
    <row r="2024" spans="1:5" ht="31.5">
      <c r="A2024" s="75" t="s">
        <v>2184</v>
      </c>
      <c r="B2024" s="117" t="s">
        <v>2185</v>
      </c>
      <c r="C2024" s="75" t="s">
        <v>1353</v>
      </c>
      <c r="D2024" s="197">
        <v>15.582000000000001</v>
      </c>
      <c r="E2024" s="76" t="s">
        <v>308</v>
      </c>
    </row>
    <row r="2025" spans="1:5" ht="31.5">
      <c r="A2025" s="75" t="s">
        <v>2186</v>
      </c>
      <c r="B2025" s="117" t="s">
        <v>2187</v>
      </c>
      <c r="C2025" s="75" t="s">
        <v>1353</v>
      </c>
      <c r="D2025" s="197">
        <v>15.582000000000001</v>
      </c>
      <c r="E2025" s="76" t="s">
        <v>308</v>
      </c>
    </row>
    <row r="2026" spans="1:5" ht="31.5">
      <c r="A2026" s="75" t="s">
        <v>2188</v>
      </c>
      <c r="B2026" s="117" t="s">
        <v>2189</v>
      </c>
      <c r="C2026" s="75" t="s">
        <v>1353</v>
      </c>
      <c r="D2026" s="197">
        <v>12.052</v>
      </c>
      <c r="E2026" s="76" t="s">
        <v>308</v>
      </c>
    </row>
    <row r="2027" spans="1:5" ht="31.5">
      <c r="A2027" s="75" t="s">
        <v>2190</v>
      </c>
      <c r="B2027" s="117" t="s">
        <v>2191</v>
      </c>
      <c r="C2027" s="75" t="s">
        <v>1353</v>
      </c>
      <c r="D2027" s="197">
        <v>31.82</v>
      </c>
      <c r="E2027" s="76" t="s">
        <v>308</v>
      </c>
    </row>
    <row r="2028" spans="1:5" ht="31.5">
      <c r="A2028" s="75" t="s">
        <v>2192</v>
      </c>
      <c r="B2028" s="117" t="s">
        <v>2193</v>
      </c>
      <c r="C2028" s="75" t="s">
        <v>2002</v>
      </c>
      <c r="D2028" s="197">
        <v>17.727</v>
      </c>
      <c r="E2028" s="76" t="s">
        <v>2145</v>
      </c>
    </row>
    <row r="2029" spans="1:5" ht="31.5">
      <c r="A2029" s="75" t="s">
        <v>2194</v>
      </c>
      <c r="B2029" s="117" t="s">
        <v>2195</v>
      </c>
      <c r="C2029" s="75" t="s">
        <v>2002</v>
      </c>
      <c r="D2029" s="197">
        <v>0.94699999999999995</v>
      </c>
      <c r="E2029" s="76" t="s">
        <v>2145</v>
      </c>
    </row>
    <row r="2030" spans="1:5" ht="31.5">
      <c r="A2030" s="75" t="s">
        <v>2196</v>
      </c>
      <c r="B2030" s="117" t="s">
        <v>2197</v>
      </c>
      <c r="C2030" s="75" t="s">
        <v>1945</v>
      </c>
      <c r="D2030" s="197">
        <v>0.57999999999999996</v>
      </c>
      <c r="E2030" s="76" t="s">
        <v>1964</v>
      </c>
    </row>
    <row r="2031" spans="1:5" ht="47.25">
      <c r="A2031" s="75" t="s">
        <v>2198</v>
      </c>
      <c r="B2031" s="117" t="s">
        <v>2199</v>
      </c>
      <c r="C2031" s="75" t="s">
        <v>1945</v>
      </c>
      <c r="D2031" s="197">
        <v>0.22600000000000001</v>
      </c>
      <c r="E2031" s="76" t="s">
        <v>1964</v>
      </c>
    </row>
    <row r="2032" spans="1:5" ht="47.25">
      <c r="A2032" s="75" t="s">
        <v>2200</v>
      </c>
      <c r="B2032" s="117" t="s">
        <v>2201</v>
      </c>
      <c r="C2032" s="75" t="s">
        <v>1945</v>
      </c>
      <c r="D2032" s="197">
        <v>0.22600000000000001</v>
      </c>
      <c r="E2032" s="76" t="s">
        <v>1964</v>
      </c>
    </row>
    <row r="2033" spans="1:5" ht="31.5">
      <c r="A2033" s="75" t="s">
        <v>2146</v>
      </c>
      <c r="B2033" s="117" t="s">
        <v>2202</v>
      </c>
      <c r="C2033" s="75" t="s">
        <v>1945</v>
      </c>
      <c r="D2033" s="197">
        <v>0.14799999999999999</v>
      </c>
      <c r="E2033" s="76" t="s">
        <v>1969</v>
      </c>
    </row>
    <row r="2034" spans="1:5" ht="47.25">
      <c r="A2034" s="75" t="s">
        <v>2203</v>
      </c>
      <c r="B2034" s="117" t="s">
        <v>2204</v>
      </c>
      <c r="C2034" s="75" t="s">
        <v>1945</v>
      </c>
      <c r="D2034" s="197">
        <v>0.25</v>
      </c>
      <c r="E2034" s="76" t="s">
        <v>1969</v>
      </c>
    </row>
    <row r="2035" spans="1:5" ht="47.25">
      <c r="A2035" s="75" t="s">
        <v>2205</v>
      </c>
      <c r="B2035" s="117" t="s">
        <v>2206</v>
      </c>
      <c r="C2035" s="75" t="s">
        <v>1945</v>
      </c>
      <c r="D2035" s="197">
        <v>1.7999999999999999E-2</v>
      </c>
      <c r="E2035" s="76" t="s">
        <v>1969</v>
      </c>
    </row>
    <row r="2036" spans="1:5" ht="47.25">
      <c r="A2036" s="75" t="s">
        <v>2207</v>
      </c>
      <c r="B2036" s="117" t="s">
        <v>2208</v>
      </c>
      <c r="C2036" s="75" t="s">
        <v>1945</v>
      </c>
      <c r="D2036" s="197">
        <v>0.375</v>
      </c>
      <c r="E2036" s="76" t="s">
        <v>1964</v>
      </c>
    </row>
    <row r="2037" spans="1:5" ht="31.5">
      <c r="A2037" s="75" t="s">
        <v>2209</v>
      </c>
      <c r="B2037" s="117" t="s">
        <v>2210</v>
      </c>
      <c r="C2037" s="75" t="s">
        <v>1396</v>
      </c>
      <c r="D2037" s="197">
        <v>44.186</v>
      </c>
      <c r="E2037" s="76" t="s">
        <v>2007</v>
      </c>
    </row>
    <row r="2038" spans="1:5" ht="31.5">
      <c r="A2038" s="75" t="s">
        <v>2211</v>
      </c>
      <c r="B2038" s="117" t="s">
        <v>2212</v>
      </c>
      <c r="C2038" s="75" t="s">
        <v>1396</v>
      </c>
      <c r="D2038" s="197">
        <v>62.603000000000002</v>
      </c>
      <c r="E2038" s="76" t="s">
        <v>2007</v>
      </c>
    </row>
    <row r="2039" spans="1:5" ht="31.5">
      <c r="A2039" s="75" t="s">
        <v>2213</v>
      </c>
      <c r="B2039" s="117" t="s">
        <v>2214</v>
      </c>
      <c r="C2039" s="75" t="s">
        <v>1396</v>
      </c>
      <c r="D2039" s="197">
        <v>14.672000000000001</v>
      </c>
      <c r="E2039" s="76" t="s">
        <v>2007</v>
      </c>
    </row>
    <row r="2040" spans="1:5" ht="31.5">
      <c r="A2040" s="75" t="s">
        <v>2215</v>
      </c>
      <c r="B2040" s="117" t="s">
        <v>2216</v>
      </c>
      <c r="C2040" s="75" t="s">
        <v>1396</v>
      </c>
      <c r="D2040" s="197">
        <v>196.375</v>
      </c>
      <c r="E2040" s="76" t="s">
        <v>2007</v>
      </c>
    </row>
    <row r="2041" spans="1:5" ht="31.5">
      <c r="A2041" s="75" t="s">
        <v>2211</v>
      </c>
      <c r="B2041" s="117" t="s">
        <v>2217</v>
      </c>
      <c r="C2041" s="75" t="s">
        <v>1945</v>
      </c>
      <c r="D2041" s="197">
        <v>0.81499999999999995</v>
      </c>
      <c r="E2041" s="76" t="s">
        <v>2053</v>
      </c>
    </row>
    <row r="2042" spans="1:5" ht="31.5">
      <c r="A2042" s="75" t="s">
        <v>2218</v>
      </c>
      <c r="B2042" s="117" t="s">
        <v>2219</v>
      </c>
      <c r="C2042" s="75" t="s">
        <v>1945</v>
      </c>
      <c r="D2042" s="197">
        <v>2.5270000000000001</v>
      </c>
      <c r="E2042" s="76" t="s">
        <v>2053</v>
      </c>
    </row>
    <row r="2043" spans="1:5" ht="47.25">
      <c r="A2043" s="75" t="s">
        <v>2220</v>
      </c>
      <c r="B2043" s="117" t="s">
        <v>2221</v>
      </c>
      <c r="C2043" s="75" t="s">
        <v>1945</v>
      </c>
      <c r="D2043" s="197">
        <v>0.189</v>
      </c>
      <c r="E2043" s="76" t="s">
        <v>2053</v>
      </c>
    </row>
    <row r="2044" spans="1:5" ht="31.5">
      <c r="A2044" s="75" t="s">
        <v>2222</v>
      </c>
      <c r="B2044" s="117" t="s">
        <v>2223</v>
      </c>
      <c r="C2044" s="75" t="s">
        <v>1945</v>
      </c>
      <c r="D2044" s="197">
        <v>0.56799999999999995</v>
      </c>
      <c r="E2044" s="76" t="s">
        <v>2053</v>
      </c>
    </row>
    <row r="2045" spans="1:5" ht="31.5">
      <c r="A2045" s="75" t="s">
        <v>2224</v>
      </c>
      <c r="B2045" s="117" t="s">
        <v>2225</v>
      </c>
      <c r="C2045" s="75" t="s">
        <v>1396</v>
      </c>
      <c r="D2045" s="197">
        <v>46.835000000000001</v>
      </c>
      <c r="E2045" s="76" t="s">
        <v>2007</v>
      </c>
    </row>
    <row r="2046" spans="1:5" ht="47.25">
      <c r="A2046" s="75" t="s">
        <v>2226</v>
      </c>
      <c r="B2046" s="117" t="s">
        <v>2227</v>
      </c>
      <c r="C2046" s="75" t="s">
        <v>1945</v>
      </c>
      <c r="D2046" s="197">
        <v>0.60199999999999998</v>
      </c>
      <c r="E2046" s="76" t="s">
        <v>2053</v>
      </c>
    </row>
    <row r="2047" spans="1:5" ht="31.5">
      <c r="A2047" s="75" t="s">
        <v>2228</v>
      </c>
      <c r="B2047" s="117" t="s">
        <v>2229</v>
      </c>
      <c r="C2047" s="75" t="s">
        <v>2230</v>
      </c>
      <c r="D2047" s="197">
        <v>10.8</v>
      </c>
      <c r="E2047" s="76" t="s">
        <v>1255</v>
      </c>
    </row>
    <row r="2048" spans="1:5" ht="47.25">
      <c r="A2048" s="75" t="s">
        <v>2231</v>
      </c>
      <c r="B2048" s="117" t="s">
        <v>2232</v>
      </c>
      <c r="C2048" s="75" t="s">
        <v>2233</v>
      </c>
      <c r="D2048" s="197">
        <v>127.26300000000001</v>
      </c>
      <c r="E2048" s="76" t="s">
        <v>308</v>
      </c>
    </row>
    <row r="2049" spans="1:5">
      <c r="A2049" s="75"/>
      <c r="B2049" s="252" t="s">
        <v>1</v>
      </c>
      <c r="C2049" s="78" t="s">
        <v>3</v>
      </c>
      <c r="D2049" s="253">
        <f>SUM(D1882:D1948)</f>
        <v>5150.1060000000007</v>
      </c>
      <c r="E2049" s="78" t="s">
        <v>3</v>
      </c>
    </row>
  </sheetData>
  <customSheetViews>
    <customSheetView guid="{8CCFB8FB-86E3-4895-93F2-65A9BCF11163}" showPageBreaks="1" fitToPage="1" view="pageBreakPreview">
      <pane ySplit="4" topLeftCell="A1461" activePane="bottomLeft" state="frozen"/>
      <selection pane="bottomLeft" activeCell="A1381" sqref="A1381:XFD1476"/>
      <pageMargins left="0.70866141732283472" right="0.70866141732283472" top="0.74803149606299213" bottom="0.74803149606299213" header="0.31496062992125984" footer="0.31496062992125984"/>
      <pageSetup paperSize="9" scale="47" fitToHeight="100" orientation="landscape" r:id="rId1"/>
    </customSheetView>
    <customSheetView guid="{0807BC37-3C63-4F33-8764-08C0EDADAA6D}" fitToPage="1">
      <pane ySplit="4" topLeftCell="A1666" activePane="bottomLeft" state="frozen"/>
      <selection pane="bottomLeft" activeCell="E1417" sqref="E1417"/>
      <pageMargins left="0.70866141732283472" right="0.70866141732283472" top="0.74803149606299213" bottom="0.74803149606299213" header="0.31496062992125984" footer="0.31496062992125984"/>
      <pageSetup paperSize="9" fitToHeight="25" orientation="landscape" r:id="rId2"/>
    </customSheetView>
    <customSheetView guid="{237E48EE-855D-4E22-A215-D7BA155C0632}" fitToPage="1">
      <pane ySplit="4" topLeftCell="A361" activePane="bottomLeft" state="frozen"/>
      <selection pane="bottomLeft" activeCell="D362" sqref="D362"/>
      <pageMargins left="0.70866141732283472" right="0.70866141732283472" top="0.74803149606299213" bottom="0.74803149606299213" header="0.31496062992125984" footer="0.31496062992125984"/>
      <pageSetup paperSize="9" fitToHeight="25" orientation="landscape" r:id="rId3"/>
    </customSheetView>
    <customSheetView guid="{63624039-79B7-4B53-8C9B-62AEAD1FE854}" fitToPage="1">
      <pane ySplit="4" topLeftCell="A389" activePane="bottomLeft" state="frozen"/>
      <selection pane="bottomLeft" activeCell="G391" sqref="G391"/>
      <pageMargins left="0.70866141732283472" right="0.70866141732283472" top="0.74803149606299213" bottom="0.74803149606299213" header="0.31496062992125984" footer="0.31496062992125984"/>
      <pageSetup paperSize="9" fitToHeight="25" orientation="landscape" r:id="rId4"/>
    </customSheetView>
    <customSheetView guid="{C08C5C12-FFBC-4F4C-9138-5D34ADCEB223}" fitToPage="1">
      <pane ySplit="4" topLeftCell="A1666" activePane="bottomLeft" state="frozen"/>
      <selection pane="bottomLeft" activeCell="E1417" sqref="E1417"/>
      <pageMargins left="0.70866141732283472" right="0.70866141732283472" top="0.74803149606299213" bottom="0.74803149606299213" header="0.31496062992125984" footer="0.31496062992125984"/>
      <pageSetup paperSize="9" fitToHeight="25" orientation="landscape" r:id="rId5"/>
    </customSheetView>
    <customSheetView guid="{EED4C4C4-2768-4906-8D20-11DE2EB8B1AD}" showPageBreaks="1" fitToPage="1">
      <pane ySplit="4" topLeftCell="A1406" activePane="bottomLeft" state="frozen"/>
      <selection pane="bottomLeft" activeCell="D1417" sqref="D1417"/>
      <pageMargins left="0.70866141732283472" right="0.70866141732283472" top="0.74803149606299213" bottom="0.74803149606299213" header="0.31496062992125984" footer="0.31496062992125984"/>
      <pageSetup paperSize="9" scale="12" fitToHeight="25" orientation="landscape" r:id="rId6"/>
    </customSheetView>
    <customSheetView guid="{6C4C0A1E-9F55-46A5-9256-CBEA636F78CA}" fitToPage="1">
      <pane ySplit="4" topLeftCell="A74" activePane="bottomLeft" state="frozen"/>
      <selection pane="bottomLeft" activeCell="A1417" sqref="A1417:XFD1417"/>
      <pageMargins left="0.70866141732283472" right="0.70866141732283472" top="0.74803149606299213" bottom="0.74803149606299213" header="0.31496062992125984" footer="0.31496062992125984"/>
      <pageSetup paperSize="9" scale="12" fitToHeight="25" orientation="landscape" r:id="rId7"/>
    </customSheetView>
    <customSheetView guid="{C431141F-117F-49C7-B3E7-D4961D1E781E}" showPageBreaks="1" fitToPage="1" view="pageBreakPreview">
      <pane ySplit="4" topLeftCell="A1461" activePane="bottomLeft" state="frozen"/>
      <selection pane="bottomLeft" activeCell="A1381" sqref="A1381:XFD1476"/>
      <pageMargins left="0.70866141732283472" right="0.70866141732283472" top="0.74803149606299213" bottom="0.74803149606299213" header="0.31496062992125984" footer="0.31496062992125984"/>
      <pageSetup paperSize="9" scale="47" fitToHeight="100" orientation="landscape" r:id="rId8"/>
    </customSheetView>
  </customSheetViews>
  <mergeCells count="157">
    <mergeCell ref="A1590:A1591"/>
    <mergeCell ref="B1590:B1591"/>
    <mergeCell ref="A1583:A1585"/>
    <mergeCell ref="B1583:B1585"/>
    <mergeCell ref="C1583:C1585"/>
    <mergeCell ref="A1586:A1589"/>
    <mergeCell ref="B1586:B1589"/>
    <mergeCell ref="C1586:C1589"/>
    <mergeCell ref="A1575:A1576"/>
    <mergeCell ref="B1575:B1576"/>
    <mergeCell ref="A1578:A1582"/>
    <mergeCell ref="B1578:B1582"/>
    <mergeCell ref="C1578:C1582"/>
    <mergeCell ref="A1546:A1547"/>
    <mergeCell ref="B1546:B1547"/>
    <mergeCell ref="A1548:A1549"/>
    <mergeCell ref="B1548:B1549"/>
    <mergeCell ref="A1550:A1551"/>
    <mergeCell ref="B1550:B1551"/>
    <mergeCell ref="A1540:A1541"/>
    <mergeCell ref="B1540:B1541"/>
    <mergeCell ref="A1542:A1543"/>
    <mergeCell ref="B1542:B1543"/>
    <mergeCell ref="A1544:A1545"/>
    <mergeCell ref="B1544:B1545"/>
    <mergeCell ref="A1534:A1535"/>
    <mergeCell ref="B1534:B1535"/>
    <mergeCell ref="A1536:A1537"/>
    <mergeCell ref="B1536:B1537"/>
    <mergeCell ref="A1538:A1539"/>
    <mergeCell ref="B1538:B1539"/>
    <mergeCell ref="A1527:A1528"/>
    <mergeCell ref="B1527:B1528"/>
    <mergeCell ref="A1530:A1531"/>
    <mergeCell ref="B1530:B1531"/>
    <mergeCell ref="A1532:A1533"/>
    <mergeCell ref="B1532:B1533"/>
    <mergeCell ref="A1520:A1521"/>
    <mergeCell ref="B1520:B1521"/>
    <mergeCell ref="A1523:A1524"/>
    <mergeCell ref="B1523:B1524"/>
    <mergeCell ref="A1525:A1526"/>
    <mergeCell ref="B1525:B1526"/>
    <mergeCell ref="A1516:A1517"/>
    <mergeCell ref="B1516:B1517"/>
    <mergeCell ref="C1516:C1517"/>
    <mergeCell ref="A1518:A1519"/>
    <mergeCell ref="B1518:B1519"/>
    <mergeCell ref="C1518:C1519"/>
    <mergeCell ref="A1512:A1513"/>
    <mergeCell ref="B1512:B1513"/>
    <mergeCell ref="C1512:C1513"/>
    <mergeCell ref="A1514:A1515"/>
    <mergeCell ref="B1514:B1515"/>
    <mergeCell ref="C1514:C1515"/>
    <mergeCell ref="A1508:A1509"/>
    <mergeCell ref="B1508:B1509"/>
    <mergeCell ref="C1508:C1509"/>
    <mergeCell ref="A1510:A1511"/>
    <mergeCell ref="B1510:B1511"/>
    <mergeCell ref="C1510:C1511"/>
    <mergeCell ref="A1504:A1505"/>
    <mergeCell ref="B1504:B1505"/>
    <mergeCell ref="C1504:C1505"/>
    <mergeCell ref="A1506:A1507"/>
    <mergeCell ref="B1506:B1507"/>
    <mergeCell ref="C1506:C1507"/>
    <mergeCell ref="A1500:A1501"/>
    <mergeCell ref="B1500:B1501"/>
    <mergeCell ref="C1500:C1501"/>
    <mergeCell ref="A1502:A1503"/>
    <mergeCell ref="B1502:B1503"/>
    <mergeCell ref="C1502:C1503"/>
    <mergeCell ref="C1494:C1495"/>
    <mergeCell ref="A1496:A1497"/>
    <mergeCell ref="B1496:B1497"/>
    <mergeCell ref="C1496:C1497"/>
    <mergeCell ref="A1498:A1499"/>
    <mergeCell ref="B1498:B1499"/>
    <mergeCell ref="C1498:C1499"/>
    <mergeCell ref="A1474:A1475"/>
    <mergeCell ref="B1474:B1475"/>
    <mergeCell ref="C1474:C1475"/>
    <mergeCell ref="A1476:A1477"/>
    <mergeCell ref="B1476:B1477"/>
    <mergeCell ref="C1476:C1477"/>
    <mergeCell ref="A1494:A1495"/>
    <mergeCell ref="B1494:B1495"/>
    <mergeCell ref="C1470:C1471"/>
    <mergeCell ref="C1472:C1473"/>
    <mergeCell ref="A15:E15"/>
    <mergeCell ref="A334:E334"/>
    <mergeCell ref="A1:E1"/>
    <mergeCell ref="A2:E2"/>
    <mergeCell ref="A3:A4"/>
    <mergeCell ref="B3:B4"/>
    <mergeCell ref="C3:C4"/>
    <mergeCell ref="E3:E4"/>
    <mergeCell ref="D3:D4"/>
    <mergeCell ref="A5:E5"/>
    <mergeCell ref="C1454:C1455"/>
    <mergeCell ref="C1456:C1457"/>
    <mergeCell ref="C1458:C1459"/>
    <mergeCell ref="C1460:C1461"/>
    <mergeCell ref="C1462:C1463"/>
    <mergeCell ref="A1422:E1422"/>
    <mergeCell ref="B1460:B1461"/>
    <mergeCell ref="A1462:A1463"/>
    <mergeCell ref="B1462:B1463"/>
    <mergeCell ref="A1716:E1716"/>
    <mergeCell ref="A1447:E1447"/>
    <mergeCell ref="A1464:A1465"/>
    <mergeCell ref="B1464:B1465"/>
    <mergeCell ref="A1466:A1467"/>
    <mergeCell ref="B1466:B1467"/>
    <mergeCell ref="A1468:A1469"/>
    <mergeCell ref="B1468:B1469"/>
    <mergeCell ref="A1470:A1471"/>
    <mergeCell ref="B1470:B1471"/>
    <mergeCell ref="A1472:A1473"/>
    <mergeCell ref="B1472:B1473"/>
    <mergeCell ref="A1453:E1453"/>
    <mergeCell ref="A1450:E1450"/>
    <mergeCell ref="A1454:A1455"/>
    <mergeCell ref="B1454:B1455"/>
    <mergeCell ref="A1456:A1457"/>
    <mergeCell ref="B1456:B1457"/>
    <mergeCell ref="A1458:A1459"/>
    <mergeCell ref="B1458:B1459"/>
    <mergeCell ref="A1460:A1461"/>
    <mergeCell ref="C1464:C1465"/>
    <mergeCell ref="C1466:C1467"/>
    <mergeCell ref="C1468:C1469"/>
    <mergeCell ref="A1881:E1881"/>
    <mergeCell ref="A1427:E1427"/>
    <mergeCell ref="A1424:E1424"/>
    <mergeCell ref="A1428:A1429"/>
    <mergeCell ref="B1428:B1429"/>
    <mergeCell ref="A363:E363"/>
    <mergeCell ref="A385:E385"/>
    <mergeCell ref="A390:E390"/>
    <mergeCell ref="A1441:E1441"/>
    <mergeCell ref="A1444:E1444"/>
    <mergeCell ref="A1438:E1438"/>
    <mergeCell ref="A421:E421"/>
    <mergeCell ref="A1419:E1419"/>
    <mergeCell ref="A1431:E1431"/>
    <mergeCell ref="A364:A369"/>
    <mergeCell ref="B365:B366"/>
    <mergeCell ref="B367:B368"/>
    <mergeCell ref="B369:B370"/>
    <mergeCell ref="A371:A373"/>
    <mergeCell ref="B371:B372"/>
    <mergeCell ref="A378:E378"/>
    <mergeCell ref="A374:E374"/>
    <mergeCell ref="A376:E376"/>
    <mergeCell ref="A1593:E1593"/>
  </mergeCells>
  <hyperlinks>
    <hyperlink ref="E377" r:id="rId9" display="https://www.dzo.com.ua/tenders/2259288/bid/cfcd208495d565ef66e7dff9f98764da/info"/>
    <hyperlink ref="E375" r:id="rId10" display="https://www.dzo.com.ua/tenders/2259288/bid/cfcd208495d565ef66e7dff9f98764da/info"/>
    <hyperlink ref="E382" r:id="rId11" display="https://www.dzo.com.ua/tenders/2259288/bid/cfcd208495d565ef66e7dff9f98764da/info"/>
    <hyperlink ref="E379" r:id="rId12" display="https://www.dzo.com.ua/tenders/2259288/bid/cfcd208495d565ef66e7dff9f98764da/info"/>
    <hyperlink ref="E383" r:id="rId13" display="https://www.dzo.com.ua/tenders/2259288/bid/cfcd208495d565ef66e7dff9f98764da/info"/>
    <hyperlink ref="E381" r:id="rId14" display="https://www.dzo.com.ua/tenders/2259288/bid/cfcd208495d565ef66e7dff9f98764da/info"/>
    <hyperlink ref="E380" r:id="rId15" display="https://www.dzo.com.ua/tenders/2259288/bid/cfcd208495d565ef66e7dff9f98764da/info"/>
  </hyperlinks>
  <pageMargins left="0.70866141732283472" right="0.70866141732283472" top="0.74803149606299213" bottom="0.74803149606299213" header="0.31496062992125984" footer="0.31496062992125984"/>
  <pageSetup paperSize="9" scale="47" fitToHeight="10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Поточні ремонти</vt:lpstr>
      <vt:lpstr>'Поточні ремонти'!Заголовки_для_печати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User416b</cp:lastModifiedBy>
  <cp:lastPrinted>2019-02-18T14:47:36Z</cp:lastPrinted>
  <dcterms:created xsi:type="dcterms:W3CDTF">2018-03-12T15:49:06Z</dcterms:created>
  <dcterms:modified xsi:type="dcterms:W3CDTF">2019-03-04T13:50:44Z</dcterms:modified>
</cp:coreProperties>
</file>