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Print_Titles" localSheetId="0">'Table 1'!$9:$9</definedName>
  </definedNames>
  <calcPr calcId="124519" refMode="R1C1"/>
</workbook>
</file>

<file path=xl/calcChain.xml><?xml version="1.0" encoding="utf-8"?>
<calcChain xmlns="http://schemas.openxmlformats.org/spreadsheetml/2006/main">
  <c r="H26" i="1"/>
  <c r="H25" s="1"/>
  <c r="G26"/>
  <c r="G25" s="1"/>
  <c r="I26"/>
  <c r="I25" s="1"/>
  <c r="H11"/>
  <c r="H10" s="1"/>
  <c r="G14"/>
  <c r="H14"/>
  <c r="H13" s="1"/>
  <c r="I14"/>
  <c r="I13" s="1"/>
  <c r="G11"/>
  <c r="G10" s="1"/>
  <c r="G32" s="1"/>
  <c r="I11"/>
  <c r="I10" s="1"/>
  <c r="I32" l="1"/>
</calcChain>
</file>

<file path=xl/sharedStrings.xml><?xml version="1.0" encoding="utf-8"?>
<sst xmlns="http://schemas.openxmlformats.org/spreadsheetml/2006/main" count="80" uniqueCount="54">
  <si>
    <r>
      <rPr>
        <sz val="6"/>
        <rFont val="Times New Roman"/>
        <family val="1"/>
      </rPr>
      <t>(грн)</t>
    </r>
  </si>
  <si>
    <r>
      <rPr>
        <b/>
        <sz val="6.5"/>
        <rFont val="Times New Roman"/>
        <family val="1"/>
      </rPr>
      <t>Виконавчий комітет Миколаївської міської ради</t>
    </r>
  </si>
  <si>
    <r>
      <rPr>
        <sz val="6.5"/>
        <rFont val="Times New Roman"/>
        <family val="1"/>
      </rPr>
      <t>Будівництво інших об'єктів комунальної власності</t>
    </r>
  </si>
  <si>
    <r>
      <rPr>
        <sz val="6.5"/>
        <rFont val="Times New Roman"/>
        <family val="1"/>
      </rPr>
      <t>Будівництво об'єктів житлово-комунального господарства</t>
    </r>
  </si>
  <si>
    <r>
      <rPr>
        <sz val="6.5"/>
        <rFont val="Times New Roman"/>
        <family val="1"/>
      </rPr>
      <t>(2021-2024)</t>
    </r>
  </si>
  <si>
    <r>
      <rPr>
        <sz val="6.5"/>
        <rFont val="Times New Roman"/>
        <family val="1"/>
      </rPr>
      <t>(2017-2024)</t>
    </r>
  </si>
  <si>
    <r>
      <rPr>
        <b/>
        <sz val="6.5"/>
        <rFont val="Times New Roman"/>
        <family val="1"/>
      </rPr>
      <t xml:space="preserve">Департамент енергетики, енергозбереження та запровадження інноваційних технологій
</t>
    </r>
    <r>
      <rPr>
        <b/>
        <sz val="6.5"/>
        <rFont val="Times New Roman"/>
        <family val="1"/>
      </rPr>
      <t>Миколаївської міської ради</t>
    </r>
  </si>
  <si>
    <r>
      <rPr>
        <sz val="6.5"/>
        <rFont val="Times New Roman"/>
        <family val="1"/>
      </rPr>
      <t>Будівництво освітніх установ та закладів</t>
    </r>
  </si>
  <si>
    <r>
      <rPr>
        <sz val="6.5"/>
        <rFont val="Times New Roman"/>
        <family val="1"/>
      </rPr>
      <t>Реконструкція з термосанацією будівлі Миколаївської загальноосвітньої школи I-III ступенів №45 за адресою: м.Миколаїв, вул. 4 Поздовжня, 58, в т.ч. проектно - вишукувальні роботи та експертиза</t>
    </r>
  </si>
  <si>
    <r>
      <rPr>
        <sz val="6.5"/>
        <rFont val="Times New Roman"/>
        <family val="1"/>
      </rPr>
      <t>Реконструкція з термомодернізацією будівлі дошкільного навчального закладу №110 «Гніздечко» за адресою: м. Миколаїв, вул.  Рибна, 4, в т.ч. проектно вишукувальні роботи та експертиза</t>
    </r>
  </si>
  <si>
    <r>
      <rPr>
        <sz val="6.5"/>
        <rFont val="Times New Roman"/>
        <family val="1"/>
      </rPr>
      <t>(2019-2024)</t>
    </r>
  </si>
  <si>
    <r>
      <rPr>
        <sz val="6.5"/>
        <rFont val="Times New Roman"/>
        <family val="1"/>
      </rPr>
      <t>Реконструкція з термомодернізацією будівлі дошкільного навчального закладу №111 «Буратіно» за адресою: м. Миколаїв, пр. Корабелів, 4-А, в т.ч. проектно-вишукувальні роботи та експертиза</t>
    </r>
  </si>
  <si>
    <r>
      <rPr>
        <b/>
        <sz val="6.5"/>
        <rFont val="Times New Roman"/>
        <family val="1"/>
      </rPr>
      <t>Управління капітального будівництва Миколаївської міської ради</t>
    </r>
  </si>
  <si>
    <r>
      <rPr>
        <sz val="6.5"/>
        <rFont val="Times New Roman"/>
        <family val="1"/>
      </rPr>
      <t>Нове будівництво транспортної розв'язки в двох рівнях на перехресті проспекту Богоявленського з залізничною колією АТ "Укрзалізниця" перегону Прибузька - Жовтнева на 10 км+653 м на проспекті Богоявленський в місті Миколаєві, в т.ч. ТЕО, ОВД, проектно-кошторисна документація та експертиза</t>
    </r>
  </si>
  <si>
    <r>
      <rPr>
        <sz val="6.5"/>
        <rFont val="Times New Roman"/>
        <family val="1"/>
      </rPr>
      <t>(2020-2023)</t>
    </r>
  </si>
  <si>
    <r>
      <rPr>
        <sz val="6.5"/>
        <rFont val="Times New Roman"/>
        <family val="1"/>
      </rPr>
      <t>Нове будівництво котельні ЗОШ №4 по вул.М.Морська, 78 у м.Миколаєві (коригування), в т.ч. проектно-вишукувальні роботи та експертиза</t>
    </r>
  </si>
  <si>
    <r>
      <rPr>
        <sz val="6.5"/>
        <rFont val="Times New Roman"/>
        <family val="1"/>
      </rPr>
      <t>Будівництво споруд, установ та закладів фізичної культури і спорту</t>
    </r>
  </si>
  <si>
    <r>
      <rPr>
        <sz val="6.5"/>
        <rFont val="Times New Roman"/>
        <family val="1"/>
      </rPr>
      <t>Реконструкція легкоатлетичного манежу Миколаївської спеціалізованої ДЮСШ олімпійського резерву з легкої атлетики за адресою: м. Миколаїв, вул. Спортивна, 1, в т.ч. проектно - вишукувальні роботи, коригування та експертиза</t>
    </r>
  </si>
  <si>
    <r>
      <rPr>
        <sz val="6.5"/>
        <rFont val="Times New Roman"/>
        <family val="1"/>
      </rPr>
      <t>Реконструкція елінгу № 1 ДЮСШ № 2 з надбудовою спортивного залу за адресою: вул. Спортивна, 11 у м.Миколаєві. Коригування, в т.ч.  проектно- вишукувальні роботи та експертиза</t>
    </r>
  </si>
  <si>
    <r>
      <rPr>
        <sz val="6.5"/>
        <rFont val="Times New Roman"/>
        <family val="1"/>
      </rPr>
      <t>(2015-2024)</t>
    </r>
  </si>
  <si>
    <r>
      <rPr>
        <sz val="6.5"/>
        <rFont val="Times New Roman"/>
        <family val="1"/>
      </rPr>
      <t>Реконструкція місцевої автоматизованої системи централізованого оповіщення про загрозу або виникнення надзвичайних ситуацій у м.Миколаєві. Коригування, у тому числі проектно-вишукувальні роботи та експертиза</t>
    </r>
  </si>
  <si>
    <r>
      <rPr>
        <b/>
        <sz val="6.5"/>
        <rFont val="Times New Roman"/>
        <family val="1"/>
      </rPr>
      <t>×</t>
    </r>
  </si>
  <si>
    <r>
      <rPr>
        <b/>
        <sz val="6.5"/>
        <rFont val="Times New Roman"/>
        <family val="1"/>
      </rPr>
      <t>УСЬОГО</t>
    </r>
  </si>
  <si>
    <t>Обсяг капітальних вкладень місцевого бюджету у 2023 році, гривень</t>
  </si>
  <si>
    <t>(2016-2023)</t>
  </si>
  <si>
    <t>674  496</t>
  </si>
  <si>
    <t>(2020-2023)</t>
  </si>
  <si>
    <t>Реконструкція з термосанацією будівлі дошкільного навчального закладу №87 за адресою: м. Миколаїв, вул.Привільна,57, в т.ч. проектно - вишукувальні роботи та експертиза</t>
  </si>
  <si>
    <t>(2017-2024)</t>
  </si>
  <si>
    <t>(2021-2025)</t>
  </si>
  <si>
    <t>Код Функціональної класифікації видатків та кредитування бюджету</t>
  </si>
  <si>
    <t>Обсяг капітальних вкладень місцевого бюджету всього, гривень</t>
  </si>
  <si>
    <r>
      <rPr>
        <sz val="6.5"/>
        <rFont val="Times New Roman"/>
        <family val="1"/>
        <charset val="204"/>
      </rPr>
      <t xml:space="preserve">Код </t>
    </r>
    <r>
      <rPr>
        <sz val="6"/>
        <rFont val="Times New Roman"/>
        <family val="1"/>
        <charset val="204"/>
      </rPr>
      <t xml:space="preserve">Програмної </t>
    </r>
    <r>
      <rPr>
        <sz val="6.5"/>
        <rFont val="Times New Roman"/>
        <family val="1"/>
        <charset val="204"/>
      </rPr>
      <t>класифікації видатків та кредитування місцевого бюджету</t>
    </r>
  </si>
  <si>
    <r>
      <rPr>
        <sz val="6.5"/>
        <rFont val="Times New Roman"/>
        <family val="1"/>
        <charset val="204"/>
      </rPr>
      <t xml:space="preserve">Код Типової програмної класифікації видатків та </t>
    </r>
    <r>
      <rPr>
        <sz val="6"/>
        <rFont val="Times New Roman"/>
        <family val="1"/>
        <charset val="204"/>
      </rPr>
      <t xml:space="preserve">кредитування </t>
    </r>
    <r>
      <rPr>
        <sz val="6.5"/>
        <rFont val="Times New Roman"/>
        <family val="1"/>
        <charset val="204"/>
      </rPr>
      <t>місцевого бюджету</t>
    </r>
  </si>
  <si>
    <r>
      <rPr>
        <sz val="6.5"/>
        <rFont val="Times New Roman"/>
        <family val="1"/>
        <charset val="204"/>
      </rPr>
      <t>Найменування головного розпорядника коштів місцевого бюджету/ відповідального виконавця,
найменування бюджетної програми згідно з Типовою програмною класифікацією видатків та кредитування місцевого бюджету</t>
    </r>
  </si>
  <si>
    <r>
      <rPr>
        <u/>
        <sz val="6.5"/>
        <rFont val="Times New Roman"/>
        <family val="1"/>
        <charset val="204"/>
      </rPr>
      <t> 1454900000</t>
    </r>
    <r>
      <rPr>
        <sz val="6.5"/>
        <rFont val="Times New Roman"/>
        <family val="1"/>
        <charset val="204"/>
      </rPr>
      <t xml:space="preserve">
</t>
    </r>
    <r>
      <rPr>
        <sz val="6"/>
        <rFont val="Times New Roman"/>
        <family val="1"/>
        <charset val="204"/>
      </rPr>
      <t>(код бюджету)</t>
    </r>
  </si>
  <si>
    <t>до рішення міської ради</t>
  </si>
  <si>
    <t>від ________________</t>
  </si>
  <si>
    <t>№ _________________</t>
  </si>
  <si>
    <t>Додаток  6</t>
  </si>
  <si>
    <t>ОБСЯГИ</t>
  </si>
  <si>
    <t>Управління капітального будівництва Миколаївської міської ради</t>
  </si>
  <si>
    <t>Нове будівництво інформаційно-телекомунікаційної системи відеоспостереження та відеоаналітики "Безпечне місто Миколаїв", в тому числі проектно- вишукувальні роботи та експертиза</t>
  </si>
  <si>
    <r>
      <rPr>
        <sz val="6.5"/>
        <rFont val="Times New Roman"/>
        <family val="1"/>
      </rPr>
      <t xml:space="preserve">Реалізація підпроєкту 1NW Схеми теплопостачання міста Миколаїв. Реконструкція теплових мереж від котельні потужністю 4,5 МВт за адресою: м.Миколаїв, Херсонське шосе, 40-к до житлових будинків за адресами: м.Миколаїв, вул.Херсонське шосе, 30; м.Миколаїв, вул. Херсонське шосе, 32; м. Миколаїв, вул. Херсонське шосе, 38; м.Миколаїв, вул.Херсонське шосе, 40; м.Миколаїв, вул. Херсонське шосе, 46; м.Миколаїв, вул. Херсонське шосе, 46/1; м.Миколаїв, вул.Херсонське шосе, 50; м.Миколаїв, вул. Генерала Свиридова, 7; м.Миколаїв, вул. Генерала Свиридова, 7/1, у т.ч. проєктно-кошторисна документація та експертиза - </t>
    </r>
    <r>
      <rPr>
        <i/>
        <sz val="6.5"/>
        <rFont val="Times New Roman"/>
        <family val="1"/>
      </rPr>
      <t>реалізація  інвестиційного проєкту "DemoUkrainaDH у місті Миколаїв" (за рахунок коштів бюджету Миколаївської міської територіальної громади)</t>
    </r>
  </si>
  <si>
    <r>
      <rPr>
        <sz val="6.5"/>
        <rFont val="Times New Roman"/>
        <family val="1"/>
      </rPr>
      <t xml:space="preserve">Реалізація підпроєкту 4 Додатку 5 Схеми теплопостачання міста Миколаїв. Реконструкція теплових мереж від перетину пр.Центрального з вул. 8 Березня до житлового будинку по пр.Центральний, 22а, у т.ч. проєктно-кошторисна документація та експертиза -  </t>
    </r>
    <r>
      <rPr>
        <i/>
        <sz val="6.5"/>
        <rFont val="Times New Roman"/>
        <family val="1"/>
      </rPr>
      <t>реалізація інвестиційного проєкту "DemoUkrainaDH у місті Миколаїв" (за рахунок коштів бюджету Миколаївської міської територіальної громади)</t>
    </r>
  </si>
  <si>
    <t>Реконструкція з термосанацією будівлі дошкільного навчального закладу № 123 за адресою: м. Миколаїв, вул.Радісна, 4, в т.ч. проектно-вишукувальні роботи та експертиза</t>
  </si>
  <si>
    <t>Реконструкція з термосанацією будівлі Миколаївської загальноосвітньої  школи І-ІІІ ступенів №56 за адресою: м.Миколаїв, вул.Космонавтів, 138-А, в т.ч. проектно-вишукувальні роботи та експертиза</t>
  </si>
  <si>
    <t xml:space="preserve"> капітальних вкладень бюджету у розрізі інвестиційних проєктів у 2023 році</t>
  </si>
  <si>
    <t>Найменування інвестиційного проєкту</t>
  </si>
  <si>
    <t>Загальний період реалізації проєкту,
(рік початку і завершення)</t>
  </si>
  <si>
    <t>Загальна вартість проєкту, гривень</t>
  </si>
  <si>
    <t>Очікуваний рівень готовності проєкту на кінець 2023 року, %</t>
  </si>
  <si>
    <r>
      <t>Реалізація підпроєкту 1SE Схеми теплопостачання міста Миколаїв. Реконструкція теплових мереж на території багатоквартирної житлової забудови, обмеженої вул.Космонавтів, вул. 4 Поздовжньою, вул. В.Чорновола, вул.Херсонське шосе в місті Миколаєві до житлових будинків за адресами: м.Миколаїв, вул. Херсонське шосе, 92; м. Миколаїв, вул. Херсонське шосе, 94; м.Миколаїв, вул. Херсонське шосе, 96; м.Миколаїв, вул. В.Чорновола, 3; м.Миколаїв, вул.</t>
    </r>
    <r>
      <rPr>
        <sz val="6.5"/>
        <rFont val="Times New Roman"/>
        <family val="1"/>
      </rPr>
      <t xml:space="preserve">В.Чорновола, 5; м. Миколаїв, вул. В.Чорновола, 7; м.Миколаїв, вул. В.Чорновола, 9; м. Миколаїв, вул. Космонавтів, 67; м. Миколаїв, вул. Космонавтів, 69; м.Миколаїв, вул.Космонавтів, 71; м. Миколаїв, вул. Космонавтів, 73; м.Миколаїв, вул. Космонавтів, 73а, та дошкільного навчального закладу № 95 за адресою: м.Миколаїв, вул. Космонавтів, 67а,  у т.ч. проєктно- кошторисна документація та експертиза - </t>
    </r>
    <r>
      <rPr>
        <i/>
        <sz val="6.5"/>
        <rFont val="Times New Roman"/>
        <family val="1"/>
      </rPr>
      <t>реалізація інвестиційного проєкту "DemoUkrainaDH у місті Миколаїв" (за рахунок коштів бюджету Миколаївської міської територіальної громади)</t>
    </r>
  </si>
  <si>
    <t>Реконструкція з термосанацією будівлі гімназії № 4 за адресою: м. Миколаїв,  вул. Лазурна, 48 (1-й пусковий комплекс будівництва), в т.ч. проектно-вишукувальні
роботи та експертиза</t>
  </si>
</sst>
</file>

<file path=xl/styles.xml><?xml version="1.0" encoding="utf-8"?>
<styleSheet xmlns="http://schemas.openxmlformats.org/spreadsheetml/2006/main">
  <numFmts count="2">
    <numFmt numFmtId="164" formatCode="0000000"/>
    <numFmt numFmtId="165" formatCode="0000"/>
  </numFmts>
  <fonts count="20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6.5"/>
      <name val="Times New Roman"/>
      <family val="1"/>
      <charset val="204"/>
    </font>
    <font>
      <sz val="6"/>
      <color rgb="FF000000"/>
      <name val="Times New Roman"/>
      <family val="2"/>
    </font>
    <font>
      <b/>
      <sz val="6.5"/>
      <color rgb="FF000000"/>
      <name val="Times New Roman"/>
      <family val="2"/>
    </font>
    <font>
      <sz val="6.5"/>
      <color rgb="FF000000"/>
      <name val="Times New Roman"/>
      <family val="2"/>
    </font>
    <font>
      <sz val="6.5"/>
      <name val="Times New Roman"/>
      <family val="1"/>
      <charset val="204"/>
    </font>
    <font>
      <sz val="6"/>
      <name val="Times New Roman"/>
      <family val="1"/>
    </font>
    <font>
      <b/>
      <sz val="8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i/>
      <sz val="6.5"/>
      <name val="Times New Roman"/>
      <family val="1"/>
    </font>
    <font>
      <sz val="8"/>
      <color rgb="FF000000"/>
      <name val="Times New Roman"/>
      <family val="2"/>
    </font>
    <font>
      <sz val="6.5"/>
      <name val="Times New Roman"/>
      <family val="2"/>
    </font>
    <font>
      <u/>
      <sz val="6.5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center" vertical="top" shrinkToFit="1"/>
    </xf>
    <xf numFmtId="1" fontId="5" fillId="2" borderId="1" xfId="0" applyNumberFormat="1" applyFont="1" applyFill="1" applyBorder="1" applyAlignment="1">
      <alignment horizontal="center" vertical="top" shrinkToFit="1"/>
    </xf>
    <xf numFmtId="3" fontId="5" fillId="2" borderId="1" xfId="0" applyNumberFormat="1" applyFont="1" applyFill="1" applyBorder="1" applyAlignment="1">
      <alignment horizontal="right" vertical="top" indent="2" shrinkToFit="1"/>
    </xf>
    <xf numFmtId="164" fontId="6" fillId="2" borderId="1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165" fontId="6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shrinkToFit="1"/>
    </xf>
    <xf numFmtId="3" fontId="6" fillId="2" borderId="1" xfId="0" applyNumberFormat="1" applyFont="1" applyFill="1" applyBorder="1" applyAlignment="1">
      <alignment horizontal="right" vertical="center" indent="2" shrinkToFit="1"/>
    </xf>
    <xf numFmtId="1" fontId="14" fillId="2" borderId="1" xfId="0" applyNumberFormat="1" applyFont="1" applyFill="1" applyBorder="1" applyAlignment="1">
      <alignment horizontal="left" vertical="center" indent="2" shrinkToFi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center" indent="2" shrinkToFit="1"/>
    </xf>
    <xf numFmtId="3" fontId="5" fillId="2" borderId="1" xfId="0" applyNumberFormat="1" applyFont="1" applyFill="1" applyBorder="1" applyAlignment="1">
      <alignment horizontal="center" vertical="center" shrinkToFit="1"/>
    </xf>
    <xf numFmtId="3" fontId="5" fillId="2" borderId="1" xfId="0" applyNumberFormat="1" applyFont="1" applyFill="1" applyBorder="1" applyAlignment="1">
      <alignment horizontal="right" vertical="center" indent="1" shrinkToFit="1"/>
    </xf>
    <xf numFmtId="1" fontId="6" fillId="2" borderId="1" xfId="0" applyNumberFormat="1" applyFont="1" applyFill="1" applyBorder="1" applyAlignment="1">
      <alignment horizontal="left" vertical="center" indent="2" shrinkToFit="1"/>
    </xf>
    <xf numFmtId="0" fontId="11" fillId="2" borderId="1" xfId="0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right" vertical="center" indent="2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shrinkToFit="1"/>
    </xf>
    <xf numFmtId="3" fontId="6" fillId="2" borderId="1" xfId="0" applyNumberFormat="1" applyFont="1" applyFill="1" applyBorder="1" applyAlignment="1">
      <alignment horizontal="right" vertical="top" indent="2" shrinkToFit="1"/>
    </xf>
    <xf numFmtId="1" fontId="6" fillId="2" borderId="1" xfId="0" applyNumberFormat="1" applyFont="1" applyFill="1" applyBorder="1" applyAlignment="1">
      <alignment horizontal="right" vertical="top" indent="2" shrinkToFit="1"/>
    </xf>
    <xf numFmtId="3" fontId="5" fillId="2" borderId="1" xfId="0" applyNumberFormat="1" applyFont="1" applyFill="1" applyBorder="1" applyAlignment="1">
      <alignment horizontal="right" vertical="top" indent="1" shrinkToFit="1"/>
    </xf>
    <xf numFmtId="3" fontId="6" fillId="2" borderId="1" xfId="0" applyNumberFormat="1" applyFont="1" applyFill="1" applyBorder="1" applyAlignment="1">
      <alignment horizontal="right" vertical="center" indent="1" shrinkToFit="1"/>
    </xf>
    <xf numFmtId="165" fontId="13" fillId="2" borderId="1" xfId="0" applyNumberFormat="1" applyFont="1" applyFill="1" applyBorder="1" applyAlignment="1">
      <alignment horizontal="center" vertical="center" shrinkToFit="1"/>
    </xf>
    <xf numFmtId="3" fontId="6" fillId="2" borderId="1" xfId="0" applyNumberFormat="1" applyFont="1" applyFill="1" applyBorder="1" applyAlignment="1">
      <alignment horizontal="left" vertical="center" indent="2" shrinkToFit="1"/>
    </xf>
    <xf numFmtId="1" fontId="14" fillId="2" borderId="1" xfId="0" applyNumberFormat="1" applyFont="1" applyFill="1" applyBorder="1" applyAlignment="1">
      <alignment horizontal="right" vertical="center" indent="2" shrinkToFit="1"/>
    </xf>
    <xf numFmtId="3" fontId="6" fillId="2" borderId="1" xfId="0" applyNumberFormat="1" applyFont="1" applyFill="1" applyBorder="1" applyAlignment="1">
      <alignment horizontal="left" vertical="top" indent="2" shrinkToFit="1"/>
    </xf>
    <xf numFmtId="3" fontId="14" fillId="2" borderId="1" xfId="0" applyNumberFormat="1" applyFont="1" applyFill="1" applyBorder="1" applyAlignment="1">
      <alignment horizontal="center" vertical="center" shrinkToFit="1"/>
    </xf>
    <xf numFmtId="1" fontId="14" fillId="2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wrapText="1" indent="10"/>
    </xf>
    <xf numFmtId="3" fontId="5" fillId="0" borderId="1" xfId="0" applyNumberFormat="1" applyFont="1" applyFill="1" applyBorder="1" applyAlignment="1">
      <alignment horizontal="center" vertical="top" shrinkToFit="1"/>
    </xf>
    <xf numFmtId="0" fontId="1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wrapText="1"/>
    </xf>
    <xf numFmtId="0" fontId="18" fillId="0" borderId="0" xfId="0" applyNumberFormat="1" applyFont="1" applyAlignment="1">
      <alignment horizontal="left"/>
    </xf>
    <xf numFmtId="0" fontId="19" fillId="0" borderId="0" xfId="0" applyFont="1"/>
    <xf numFmtId="0" fontId="9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/>
    </xf>
    <xf numFmtId="0" fontId="19" fillId="0" borderId="0" xfId="0" applyNumberFormat="1" applyFont="1" applyAlignment="1">
      <alignment horizontal="left" vertical="top" wrapText="1"/>
    </xf>
    <xf numFmtId="0" fontId="1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3"/>
  <sheetViews>
    <sheetView tabSelected="1" topLeftCell="A27" zoomScale="130" zoomScaleNormal="130" workbookViewId="0">
      <selection activeCell="E22" sqref="E22"/>
    </sheetView>
  </sheetViews>
  <sheetFormatPr defaultRowHeight="12.75"/>
  <cols>
    <col min="1" max="1" width="9.33203125" customWidth="1"/>
    <col min="2" max="2" width="9.6640625" customWidth="1"/>
    <col min="3" max="3" width="11.6640625" customWidth="1"/>
    <col min="4" max="4" width="27.6640625" customWidth="1"/>
    <col min="5" max="5" width="40.6640625" customWidth="1"/>
    <col min="6" max="6" width="15" customWidth="1"/>
    <col min="7" max="7" width="12.6640625" bestFit="1" customWidth="1"/>
    <col min="8" max="8" width="14" customWidth="1"/>
    <col min="9" max="9" width="12.6640625" customWidth="1"/>
    <col min="10" max="10" width="10.5" customWidth="1"/>
    <col min="11" max="11" width="18.83203125" customWidth="1"/>
    <col min="12" max="16" width="9.33203125" hidden="1" customWidth="1"/>
  </cols>
  <sheetData>
    <row r="1" spans="1:11">
      <c r="I1" s="48" t="s">
        <v>39</v>
      </c>
      <c r="J1" s="49"/>
    </row>
    <row r="2" spans="1:11">
      <c r="I2" s="58" t="s">
        <v>36</v>
      </c>
      <c r="J2" s="58"/>
    </row>
    <row r="3" spans="1:11">
      <c r="I3" s="58" t="s">
        <v>37</v>
      </c>
      <c r="J3" s="58"/>
    </row>
    <row r="4" spans="1:11" ht="12" customHeight="1">
      <c r="A4" s="1"/>
      <c r="B4" s="1"/>
      <c r="C4" s="1"/>
      <c r="D4" s="1"/>
      <c r="E4" s="1"/>
      <c r="F4" s="1"/>
      <c r="G4" s="1"/>
      <c r="H4" s="1"/>
      <c r="I4" s="49" t="s">
        <v>38</v>
      </c>
      <c r="J4" s="49"/>
      <c r="K4" s="47"/>
    </row>
    <row r="5" spans="1:11" ht="12" customHeight="1">
      <c r="A5" s="59" t="s">
        <v>40</v>
      </c>
      <c r="B5" s="60"/>
      <c r="C5" s="60"/>
      <c r="D5" s="60"/>
      <c r="E5" s="60"/>
      <c r="F5" s="60"/>
      <c r="G5" s="60"/>
      <c r="H5" s="60"/>
      <c r="I5" s="60"/>
      <c r="J5" s="60"/>
      <c r="K5" s="4"/>
    </row>
    <row r="6" spans="1:11">
      <c r="A6" s="59" t="s">
        <v>47</v>
      </c>
      <c r="B6" s="60"/>
      <c r="C6" s="60"/>
      <c r="D6" s="60"/>
      <c r="E6" s="60"/>
      <c r="F6" s="60"/>
      <c r="G6" s="60"/>
      <c r="H6" s="60"/>
      <c r="I6" s="60"/>
      <c r="J6" s="60"/>
      <c r="K6" s="4"/>
    </row>
    <row r="7" spans="1:11" ht="24" customHeight="1">
      <c r="A7" s="61" t="s">
        <v>35</v>
      </c>
      <c r="B7" s="61"/>
      <c r="C7" s="50"/>
      <c r="D7" s="51"/>
      <c r="E7" s="51"/>
      <c r="F7" s="51"/>
      <c r="G7" s="52"/>
      <c r="H7" s="52"/>
      <c r="I7" s="52"/>
      <c r="J7" s="53" t="s">
        <v>0</v>
      </c>
      <c r="K7" s="52"/>
    </row>
    <row r="8" spans="1:11" ht="81.75" customHeight="1">
      <c r="A8" s="44" t="s">
        <v>32</v>
      </c>
      <c r="B8" s="44" t="s">
        <v>33</v>
      </c>
      <c r="C8" s="45" t="s">
        <v>30</v>
      </c>
      <c r="D8" s="44" t="s">
        <v>34</v>
      </c>
      <c r="E8" s="45" t="s">
        <v>48</v>
      </c>
      <c r="F8" s="45" t="s">
        <v>49</v>
      </c>
      <c r="G8" s="46" t="s">
        <v>50</v>
      </c>
      <c r="H8" s="45" t="s">
        <v>31</v>
      </c>
      <c r="I8" s="45" t="s">
        <v>23</v>
      </c>
      <c r="J8" s="45" t="s">
        <v>51</v>
      </c>
      <c r="K8" s="1"/>
    </row>
    <row r="9" spans="1:11" s="57" customFormat="1" ht="9" customHeight="1">
      <c r="A9" s="55">
        <v>1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6">
        <v>10</v>
      </c>
      <c r="K9" s="2"/>
    </row>
    <row r="10" spans="1:11" ht="21">
      <c r="A10" s="6">
        <v>200000</v>
      </c>
      <c r="B10" s="7"/>
      <c r="C10" s="7"/>
      <c r="D10" s="8" t="s">
        <v>1</v>
      </c>
      <c r="E10" s="7"/>
      <c r="F10" s="7"/>
      <c r="G10" s="9">
        <f t="shared" ref="G10:I11" si="0">G11</f>
        <v>54625462</v>
      </c>
      <c r="H10" s="10" t="str">
        <f t="shared" si="0"/>
        <v>674  496</v>
      </c>
      <c r="I10" s="11">
        <f t="shared" si="0"/>
        <v>25000000</v>
      </c>
      <c r="J10" s="7"/>
      <c r="K10" s="2"/>
    </row>
    <row r="11" spans="1:11" ht="21">
      <c r="A11" s="6">
        <v>210000</v>
      </c>
      <c r="B11" s="7"/>
      <c r="C11" s="7"/>
      <c r="D11" s="8" t="s">
        <v>1</v>
      </c>
      <c r="E11" s="7"/>
      <c r="F11" s="7"/>
      <c r="G11" s="9">
        <f t="shared" si="0"/>
        <v>54625462</v>
      </c>
      <c r="H11" s="10" t="str">
        <f t="shared" si="0"/>
        <v>674  496</v>
      </c>
      <c r="I11" s="11">
        <f t="shared" si="0"/>
        <v>25000000</v>
      </c>
      <c r="J11" s="7"/>
      <c r="K11" s="2"/>
    </row>
    <row r="12" spans="1:11" ht="44.25" customHeight="1">
      <c r="A12" s="12">
        <v>217330</v>
      </c>
      <c r="B12" s="13">
        <v>7330</v>
      </c>
      <c r="C12" s="14">
        <v>443</v>
      </c>
      <c r="D12" s="15" t="s">
        <v>2</v>
      </c>
      <c r="E12" s="27" t="s">
        <v>42</v>
      </c>
      <c r="F12" s="17" t="s">
        <v>29</v>
      </c>
      <c r="G12" s="18">
        <v>54625462</v>
      </c>
      <c r="H12" s="13" t="s">
        <v>25</v>
      </c>
      <c r="I12" s="19">
        <v>25000000</v>
      </c>
      <c r="J12" s="20">
        <v>47</v>
      </c>
      <c r="K12" s="1"/>
    </row>
    <row r="13" spans="1:11" ht="42">
      <c r="A13" s="21">
        <v>1300000</v>
      </c>
      <c r="B13" s="22"/>
      <c r="C13" s="22"/>
      <c r="D13" s="22" t="s">
        <v>6</v>
      </c>
      <c r="E13" s="22"/>
      <c r="F13" s="22"/>
      <c r="G13" s="23">
        <v>239641903</v>
      </c>
      <c r="H13" s="24">
        <f>H14</f>
        <v>40600684</v>
      </c>
      <c r="I13" s="25">
        <f>I14</f>
        <v>11000000</v>
      </c>
      <c r="J13" s="22"/>
    </row>
    <row r="14" spans="1:11" ht="42">
      <c r="A14" s="21">
        <v>1310000</v>
      </c>
      <c r="B14" s="22"/>
      <c r="C14" s="22"/>
      <c r="D14" s="22" t="s">
        <v>6</v>
      </c>
      <c r="E14" s="22"/>
      <c r="F14" s="22"/>
      <c r="G14" s="25">
        <f>G15+G16+G17+G18+G19+G20+G21+G22+G23+G24</f>
        <v>241671462</v>
      </c>
      <c r="H14" s="25">
        <f>H15+H16+H17+H18+H19+H20+H21+H22+H23+H24</f>
        <v>40600684</v>
      </c>
      <c r="I14" s="25">
        <f>I15+I16+I17+I18+I19+I20+I21+I22+I23+I24</f>
        <v>11000000</v>
      </c>
      <c r="J14" s="22"/>
    </row>
    <row r="15" spans="1:11" ht="190.5" customHeight="1">
      <c r="A15" s="13">
        <v>1317310</v>
      </c>
      <c r="B15" s="13">
        <v>7310</v>
      </c>
      <c r="C15" s="14">
        <v>443</v>
      </c>
      <c r="D15" s="15" t="s">
        <v>3</v>
      </c>
      <c r="E15" s="27" t="s">
        <v>52</v>
      </c>
      <c r="F15" s="17" t="s">
        <v>26</v>
      </c>
      <c r="G15" s="18">
        <v>3018463</v>
      </c>
      <c r="H15" s="18">
        <v>279949</v>
      </c>
      <c r="I15" s="18">
        <v>2732871</v>
      </c>
      <c r="J15" s="26">
        <v>100</v>
      </c>
    </row>
    <row r="16" spans="1:11" ht="152.25" customHeight="1">
      <c r="A16" s="13">
        <v>1317310</v>
      </c>
      <c r="B16" s="13">
        <v>7310</v>
      </c>
      <c r="C16" s="14">
        <v>443</v>
      </c>
      <c r="D16" s="15" t="s">
        <v>3</v>
      </c>
      <c r="E16" s="27" t="s">
        <v>43</v>
      </c>
      <c r="F16" s="17" t="s">
        <v>26</v>
      </c>
      <c r="G16" s="18">
        <v>8118611</v>
      </c>
      <c r="H16" s="18">
        <v>235000</v>
      </c>
      <c r="I16" s="18">
        <v>1600000</v>
      </c>
      <c r="J16" s="26">
        <v>100</v>
      </c>
    </row>
    <row r="17" spans="1:10" ht="86.85" customHeight="1">
      <c r="A17" s="13">
        <v>1317310</v>
      </c>
      <c r="B17" s="13">
        <v>7310</v>
      </c>
      <c r="C17" s="14">
        <v>443</v>
      </c>
      <c r="D17" s="15" t="s">
        <v>3</v>
      </c>
      <c r="E17" s="27" t="s">
        <v>44</v>
      </c>
      <c r="F17" s="17" t="s">
        <v>26</v>
      </c>
      <c r="G17" s="18">
        <v>1295118</v>
      </c>
      <c r="H17" s="18">
        <v>101883</v>
      </c>
      <c r="I17" s="18">
        <v>667129</v>
      </c>
      <c r="J17" s="26">
        <v>100</v>
      </c>
    </row>
    <row r="18" spans="1:10" ht="51" customHeight="1">
      <c r="A18" s="13">
        <v>1317321</v>
      </c>
      <c r="B18" s="13">
        <v>7321</v>
      </c>
      <c r="C18" s="14">
        <v>443</v>
      </c>
      <c r="D18" s="15" t="s">
        <v>7</v>
      </c>
      <c r="E18" s="27" t="s">
        <v>27</v>
      </c>
      <c r="F18" s="17" t="s">
        <v>28</v>
      </c>
      <c r="G18" s="18">
        <v>17995513</v>
      </c>
      <c r="H18" s="18">
        <v>14934492</v>
      </c>
      <c r="I18" s="19">
        <v>681794</v>
      </c>
      <c r="J18" s="28">
        <v>86.8</v>
      </c>
    </row>
    <row r="19" spans="1:10" ht="48" customHeight="1">
      <c r="A19" s="13">
        <v>1317321</v>
      </c>
      <c r="B19" s="13">
        <v>7321</v>
      </c>
      <c r="C19" s="14">
        <v>443</v>
      </c>
      <c r="D19" s="15" t="s">
        <v>7</v>
      </c>
      <c r="E19" s="16" t="s">
        <v>8</v>
      </c>
      <c r="F19" s="29" t="s">
        <v>5</v>
      </c>
      <c r="G19" s="18">
        <v>20565725</v>
      </c>
      <c r="H19" s="18">
        <v>11591933</v>
      </c>
      <c r="I19" s="19">
        <v>500000</v>
      </c>
      <c r="J19" s="28">
        <v>58.8</v>
      </c>
    </row>
    <row r="20" spans="1:10" ht="45" customHeight="1">
      <c r="A20" s="13">
        <v>1317321</v>
      </c>
      <c r="B20" s="13">
        <v>7321</v>
      </c>
      <c r="C20" s="14">
        <v>443</v>
      </c>
      <c r="D20" s="15" t="s">
        <v>7</v>
      </c>
      <c r="E20" s="27" t="s">
        <v>45</v>
      </c>
      <c r="F20" s="17" t="s">
        <v>28</v>
      </c>
      <c r="G20" s="18">
        <v>20084675</v>
      </c>
      <c r="H20" s="18">
        <v>8771756</v>
      </c>
      <c r="I20" s="19">
        <v>1000000</v>
      </c>
      <c r="J20" s="28">
        <v>49</v>
      </c>
    </row>
    <row r="21" spans="1:10" ht="44.1" customHeight="1">
      <c r="A21" s="13">
        <v>1317321</v>
      </c>
      <c r="B21" s="13">
        <v>7321</v>
      </c>
      <c r="C21" s="14">
        <v>443</v>
      </c>
      <c r="D21" s="15" t="s">
        <v>7</v>
      </c>
      <c r="E21" s="27" t="s">
        <v>46</v>
      </c>
      <c r="F21" s="29" t="s">
        <v>5</v>
      </c>
      <c r="G21" s="18">
        <v>28345014</v>
      </c>
      <c r="H21" s="18">
        <v>1527261</v>
      </c>
      <c r="I21" s="19">
        <v>318206</v>
      </c>
      <c r="J21" s="28">
        <v>7</v>
      </c>
    </row>
    <row r="22" spans="1:10" ht="35.1" customHeight="1">
      <c r="A22" s="13">
        <v>1317321</v>
      </c>
      <c r="B22" s="13">
        <v>7321</v>
      </c>
      <c r="C22" s="14">
        <v>443</v>
      </c>
      <c r="D22" s="16" t="s">
        <v>7</v>
      </c>
      <c r="E22" s="27" t="s">
        <v>53</v>
      </c>
      <c r="F22" s="30" t="s">
        <v>5</v>
      </c>
      <c r="G22" s="31">
        <v>54486414</v>
      </c>
      <c r="H22" s="31">
        <v>925944</v>
      </c>
      <c r="I22" s="32">
        <v>1000000</v>
      </c>
      <c r="J22" s="33">
        <v>4</v>
      </c>
    </row>
    <row r="23" spans="1:10" ht="42.95" customHeight="1">
      <c r="A23" s="13">
        <v>1317321</v>
      </c>
      <c r="B23" s="13">
        <v>7321</v>
      </c>
      <c r="C23" s="14">
        <v>443</v>
      </c>
      <c r="D23" s="15" t="s">
        <v>7</v>
      </c>
      <c r="E23" s="16" t="s">
        <v>9</v>
      </c>
      <c r="F23" s="29" t="s">
        <v>10</v>
      </c>
      <c r="G23" s="18">
        <v>45459798</v>
      </c>
      <c r="H23" s="18">
        <v>1116233</v>
      </c>
      <c r="I23" s="19">
        <v>1500000</v>
      </c>
      <c r="J23" s="28">
        <v>6</v>
      </c>
    </row>
    <row r="24" spans="1:10" ht="44.1" customHeight="1">
      <c r="A24" s="13">
        <v>1317321</v>
      </c>
      <c r="B24" s="13">
        <v>7321</v>
      </c>
      <c r="C24" s="14">
        <v>443</v>
      </c>
      <c r="D24" s="15" t="s">
        <v>7</v>
      </c>
      <c r="E24" s="16" t="s">
        <v>11</v>
      </c>
      <c r="F24" s="29" t="s">
        <v>10</v>
      </c>
      <c r="G24" s="18">
        <v>42302131</v>
      </c>
      <c r="H24" s="18">
        <v>1116233</v>
      </c>
      <c r="I24" s="19">
        <v>1000000</v>
      </c>
      <c r="J24" s="28">
        <v>5</v>
      </c>
    </row>
    <row r="25" spans="1:10" ht="31.5">
      <c r="A25" s="10">
        <v>1500000</v>
      </c>
      <c r="B25" s="7"/>
      <c r="C25" s="7"/>
      <c r="D25" s="8" t="s">
        <v>12</v>
      </c>
      <c r="E25" s="7"/>
      <c r="F25" s="7"/>
      <c r="G25" s="9">
        <f>G26</f>
        <v>345953055</v>
      </c>
      <c r="H25" s="9">
        <f>H26</f>
        <v>2543087</v>
      </c>
      <c r="I25" s="34">
        <f>I26</f>
        <v>24202682</v>
      </c>
      <c r="J25" s="7"/>
    </row>
    <row r="26" spans="1:10" ht="31.5">
      <c r="A26" s="10">
        <v>1510000</v>
      </c>
      <c r="B26" s="7"/>
      <c r="C26" s="7"/>
      <c r="D26" s="54" t="s">
        <v>41</v>
      </c>
      <c r="E26" s="7"/>
      <c r="F26" s="7"/>
      <c r="G26" s="34">
        <f>G27+G28+G29+G30+G31</f>
        <v>345953055</v>
      </c>
      <c r="H26" s="34">
        <f>H27+H28+H29+H30+H31</f>
        <v>2543087</v>
      </c>
      <c r="I26" s="34">
        <f>I27+I28+I29+I30+I31</f>
        <v>24202682</v>
      </c>
      <c r="J26" s="7"/>
    </row>
    <row r="27" spans="1:10" ht="68.25" customHeight="1">
      <c r="A27" s="13">
        <v>1517310</v>
      </c>
      <c r="B27" s="13">
        <v>7310</v>
      </c>
      <c r="C27" s="14">
        <v>443</v>
      </c>
      <c r="D27" s="15" t="s">
        <v>3</v>
      </c>
      <c r="E27" s="16" t="s">
        <v>13</v>
      </c>
      <c r="F27" s="29" t="s">
        <v>14</v>
      </c>
      <c r="G27" s="18">
        <v>300987113</v>
      </c>
      <c r="H27" s="18">
        <v>0</v>
      </c>
      <c r="I27" s="35">
        <v>1000000</v>
      </c>
      <c r="J27" s="28">
        <v>0.1</v>
      </c>
    </row>
    <row r="28" spans="1:10" ht="36" customHeight="1">
      <c r="A28" s="13">
        <v>1517321</v>
      </c>
      <c r="B28" s="13">
        <v>7321</v>
      </c>
      <c r="C28" s="36">
        <v>443</v>
      </c>
      <c r="D28" s="15" t="s">
        <v>7</v>
      </c>
      <c r="E28" s="16" t="s">
        <v>15</v>
      </c>
      <c r="F28" s="17" t="s">
        <v>24</v>
      </c>
      <c r="G28" s="37">
        <v>4000000</v>
      </c>
      <c r="H28" s="18">
        <v>2543087</v>
      </c>
      <c r="I28" s="37">
        <v>1200000</v>
      </c>
      <c r="J28" s="38">
        <v>94</v>
      </c>
    </row>
    <row r="29" spans="1:10" ht="51.95" customHeight="1">
      <c r="A29" s="13">
        <v>1517325</v>
      </c>
      <c r="B29" s="13">
        <v>7325</v>
      </c>
      <c r="C29" s="14">
        <v>443</v>
      </c>
      <c r="D29" s="15" t="s">
        <v>16</v>
      </c>
      <c r="E29" s="16" t="s">
        <v>17</v>
      </c>
      <c r="F29" s="29" t="s">
        <v>4</v>
      </c>
      <c r="G29" s="37">
        <v>28050000</v>
      </c>
      <c r="H29" s="18">
        <v>0</v>
      </c>
      <c r="I29" s="35">
        <v>9400000</v>
      </c>
      <c r="J29" s="28">
        <v>34</v>
      </c>
    </row>
    <row r="30" spans="1:10" ht="47.25" customHeight="1">
      <c r="A30" s="13">
        <v>1517325</v>
      </c>
      <c r="B30" s="13">
        <v>7325</v>
      </c>
      <c r="C30" s="14">
        <v>443</v>
      </c>
      <c r="D30" s="15" t="s">
        <v>16</v>
      </c>
      <c r="E30" s="16" t="s">
        <v>18</v>
      </c>
      <c r="F30" s="30" t="s">
        <v>19</v>
      </c>
      <c r="G30" s="39">
        <v>10915942</v>
      </c>
      <c r="H30" s="31">
        <v>0</v>
      </c>
      <c r="I30" s="32">
        <v>10915942</v>
      </c>
      <c r="J30" s="33">
        <v>100</v>
      </c>
    </row>
    <row r="31" spans="1:10" ht="45.75" customHeight="1">
      <c r="A31" s="13">
        <v>1517330</v>
      </c>
      <c r="B31" s="13">
        <v>7330</v>
      </c>
      <c r="C31" s="14">
        <v>443</v>
      </c>
      <c r="D31" s="15" t="s">
        <v>2</v>
      </c>
      <c r="E31" s="16" t="s">
        <v>20</v>
      </c>
      <c r="F31" s="29" t="s">
        <v>5</v>
      </c>
      <c r="G31" s="40">
        <v>2000000</v>
      </c>
      <c r="H31" s="40">
        <v>0</v>
      </c>
      <c r="I31" s="18">
        <v>1686740</v>
      </c>
      <c r="J31" s="41">
        <v>84</v>
      </c>
    </row>
    <row r="32" spans="1:10" ht="9" customHeight="1">
      <c r="A32" s="5" t="s">
        <v>21</v>
      </c>
      <c r="B32" s="5" t="s">
        <v>21</v>
      </c>
      <c r="C32" s="5" t="s">
        <v>21</v>
      </c>
      <c r="D32" s="5" t="s">
        <v>22</v>
      </c>
      <c r="E32" s="42" t="s">
        <v>21</v>
      </c>
      <c r="F32" s="5" t="s">
        <v>21</v>
      </c>
      <c r="G32" s="43">
        <f>G10+G13+G25</f>
        <v>640220420</v>
      </c>
      <c r="H32" s="43"/>
      <c r="I32" s="43">
        <f>I10+I13+I25</f>
        <v>60202682</v>
      </c>
      <c r="J32" s="5" t="s">
        <v>21</v>
      </c>
    </row>
    <row r="33" spans="7:7">
      <c r="G33" s="3"/>
    </row>
  </sheetData>
  <mergeCells count="5">
    <mergeCell ref="I2:J2"/>
    <mergeCell ref="I3:J3"/>
    <mergeCell ref="A6:J6"/>
    <mergeCell ref="A7:B7"/>
    <mergeCell ref="A5:J5"/>
  </mergeCells>
  <pageMargins left="0.70866141732283472" right="0.70866141732283472" top="0.74803149606299213" bottom="0.74803149606299213" header="0.31496062992125984" footer="0.31496062992125984"/>
  <pageSetup paperSize="9" scale="90" fitToHeight="4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s-fi-002  &gt;40B&gt;: 6.xls</dc:title>
  <dc:creator>user_452a</dc:creator>
  <cp:lastModifiedBy>принцеса</cp:lastModifiedBy>
  <cp:lastPrinted>2022-11-18T16:51:58Z</cp:lastPrinted>
  <dcterms:created xsi:type="dcterms:W3CDTF">2022-09-08T20:49:49Z</dcterms:created>
  <dcterms:modified xsi:type="dcterms:W3CDTF">2022-11-18T20:42:21Z</dcterms:modified>
</cp:coreProperties>
</file>