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5.Паспорта\2018\Зміни виконком 1181 1173\"/>
    </mc:Choice>
  </mc:AlternateContent>
  <bookViews>
    <workbookView xWindow="0" yWindow="0" windowWidth="11400" windowHeight="5895" tabRatio="0" firstSheet="1" activeTab="1"/>
  </bookViews>
  <sheets>
    <sheet name="Диаграмма1" sheetId="2" r:id="rId1"/>
    <sheet name="TDSheet" sheetId="1" r:id="rId2"/>
  </sheets>
  <calcPr calcId="162913"/>
</workbook>
</file>

<file path=xl/calcChain.xml><?xml version="1.0" encoding="utf-8"?>
<calcChain xmlns="http://schemas.openxmlformats.org/spreadsheetml/2006/main">
  <c r="I91" i="1" l="1"/>
  <c r="H91" i="1"/>
  <c r="I89" i="1"/>
  <c r="P65" i="1" l="1"/>
  <c r="P64" i="1"/>
  <c r="P45" i="1"/>
  <c r="P44" i="1"/>
  <c r="N45" i="1"/>
  <c r="N44" i="1"/>
  <c r="P51" i="1"/>
  <c r="P50" i="1"/>
  <c r="N51" i="1"/>
  <c r="N50" i="1"/>
  <c r="L90" i="1"/>
  <c r="K90" i="1"/>
  <c r="K89" i="1"/>
  <c r="M62" i="1" l="1"/>
  <c r="C60" i="1"/>
  <c r="C62" i="1" s="1"/>
  <c r="C64" i="1" s="1"/>
  <c r="C65" i="1" s="1"/>
  <c r="O89" i="1"/>
  <c r="N91" i="1"/>
  <c r="O91" i="1" s="1"/>
  <c r="L89" i="1"/>
  <c r="K91" i="1"/>
  <c r="L91" i="1"/>
  <c r="C70" i="1" l="1"/>
  <c r="C71" i="1"/>
</calcChain>
</file>

<file path=xl/sharedStrings.xml><?xml version="1.0" encoding="utf-8"?>
<sst xmlns="http://schemas.openxmlformats.org/spreadsheetml/2006/main" count="168" uniqueCount="103">
  <si>
    <t>ЗАТВЕРДЖЕНО</t>
  </si>
  <si>
    <t>Наказ Міністерства фінансів України 26 серпня 2014 року №836</t>
  </si>
  <si>
    <t>ЗАТВЕРДЖЕНО:</t>
  </si>
  <si>
    <t>Наказ / розпорядчий документ</t>
  </si>
  <si>
    <t>Наказ</t>
  </si>
  <si>
    <t>Управління капітального будівництва Миколаївської міської ради</t>
  </si>
  <si>
    <t>ПАСПОРТ</t>
  </si>
  <si>
    <t>бюджетної програми місцевого бюджету на 2018 рік</t>
  </si>
  <si>
    <t>1.</t>
  </si>
  <si>
    <t>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</si>
  <si>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</si>
  <si>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</si>
  <si>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</si>
  <si>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</si>
  <si>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1517340</t>
  </si>
  <si>
    <t>Проектування, реставрація та охорона пам'яток архітектури</t>
  </si>
  <si>
    <t>(КФКВК)</t>
  </si>
  <si>
    <t>1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</si>
  <si>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</si>
  <si>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</si>
  <si>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</si>
  <si>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</si>
  <si>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</si>
  <si>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</si>
  <si>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Забезпечення належного стану пам'яток історії та культури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</si>
  <si>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</si>
  <si>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</si>
  <si>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</si>
  <si>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</si>
  <si>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</si>
  <si>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</si>
  <si>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</si>
  <si>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>(тис.грн)</t>
  </si>
  <si>
    <t>Підпрограма/завдання бюджетної програми</t>
  </si>
  <si>
    <t>загальний фонд</t>
  </si>
  <si>
    <t>спеціальний фонд</t>
  </si>
  <si>
    <t>Разом</t>
  </si>
  <si>
    <t>Забезпечення реставрації об'єктів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</si>
  <si>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</si>
  <si>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</si>
  <si>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</si>
  <si>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>Програма економічного і соціального розвитку м. Миколаєва на 2018-2020 роки</t>
  </si>
  <si>
    <t/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</si>
  <si>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</si>
  <si>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</si>
  <si>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</si>
  <si>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</si>
  <si>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</si>
  <si>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</si>
  <si>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обсяг реставрації обєктів, у т.ч.:</t>
  </si>
  <si>
    <t>-</t>
  </si>
  <si>
    <t>звітність установ</t>
  </si>
  <si>
    <t>об'єкти</t>
  </si>
  <si>
    <t>од.</t>
  </si>
  <si>
    <t>продукту</t>
  </si>
  <si>
    <t>кількість обєктів, які планується реставрувати</t>
  </si>
  <si>
    <t>ефективності</t>
  </si>
  <si>
    <t>тис.грн</t>
  </si>
  <si>
    <t>розрахунок</t>
  </si>
  <si>
    <t>якості</t>
  </si>
  <si>
    <t>рівень готовності об'єктів реставрації</t>
  </si>
  <si>
    <t>%</t>
  </si>
  <si>
    <t>темп зростання обсягу реставрації порівняно з попереднім роком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</si>
  <si>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</si>
  <si>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</si>
  <si>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</si>
  <si>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</si>
  <si>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</si>
  <si>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</si>
  <si>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</si>
  <si>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/>
  </si>
  <si>
    <t>Реставрація Миколаївської гімназії №2 (пам’ятки архітектури місцевого значення «Міське дівоче училище» (друга жіноча гімназія), ІІ половина ХІХ ст.) по вул. Адміральській, 24 у м. Миколаєві, в т.ч. проектно-вишукувальні роботи та експертиза</t>
  </si>
  <si>
    <t>Кошти, що передаються із загального фонду бюджету до бюджету розвитку (спеціального фонду)</t>
  </si>
  <si>
    <t>Х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</si>
  <si>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</si>
  <si>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</si>
  <si>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</si>
  <si>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</si>
  <si>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Начальник управління</t>
  </si>
  <si>
    <t>Р.С. Бохін</t>
  </si>
  <si>
    <t>(підпис)</t>
  </si>
  <si>
    <t>(ініціали та прізвище)</t>
  </si>
  <si>
    <t>ПОГОДЖЕНО:</t>
  </si>
  <si>
    <t>Директор департаменту фінансів Миколаївської міської ради</t>
  </si>
  <si>
    <t>В.Є. Святелик</t>
  </si>
  <si>
    <t>11.07.2018 16:38:41</t>
  </si>
  <si>
    <t>Паспорт бюджетної програми 000000317 від 11.07.2018 16:10:59</t>
  </si>
  <si>
    <t>середні витрати на реставрацію одного об'єкта</t>
  </si>
  <si>
    <t>м²</t>
  </si>
  <si>
    <t>рівень готовності об'єктів реконструкції</t>
  </si>
  <si>
    <t>Динаміка обсягу реконструкції порівняно з попереднім роком</t>
  </si>
  <si>
    <t xml:space="preserve">обсяг реставрації  обєктів, у т.ч.: </t>
  </si>
  <si>
    <t>Загальна площа об'єктів, які планується відреставрувати</t>
  </si>
  <si>
    <t>кількість об'єктів, які планується відреставрувати</t>
  </si>
  <si>
    <t>середні витрати на реставрацію одного об'єкта:</t>
  </si>
  <si>
    <t>середні витрати на реставрацію (придбання) одного м²:</t>
  </si>
  <si>
    <t>Динаміка обсягу реставрації порівняно з попереднім роком</t>
  </si>
  <si>
    <t>Динаміка кількості об'єктів реставрації порівняно з попереднім роком</t>
  </si>
  <si>
    <t>проектно-кошорисна документація</t>
  </si>
  <si>
    <t>Обсяг бюджетних призначень/бюджетних асигнувань  -   5,000 тис.гривень, у тому числі загального фонду -   тис.гривень та спеціального фонду - 5,000 тис.гривень</t>
  </si>
  <si>
    <t xml:space="preserve">Конституція України від 28 червня 1996 року V сесія Верховної Ради України зі  змінами;
Бюджетний кодекс України від 08.07.10 № 4282-VІ зв змінами;
Закон України про державний бюджет України на 2018 рік від 07.12.2017 № 2246-VІІІ;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та "Правила складання паспортів бюджетних програм місцевих бюджетів та звітів про їх виконання";
Наказ Міністерства фінансів України від 20 вересня 2017 року №793 «Про затвердження складових програмної класифікації видатків та кредитування місцевих бюджетів» 
Рішення Миколаївської міської ради від 21.12.17 року № 32/16 «Про затвердження Програми економічного і соціального розвитку м. Миколаєва на 2018-2020 роки»,  
Рішення Миколаївської міської ради від 21.12.2017 року № 32/17 «Про міський бюджет міста Миколаєва на 2018 рік» зі змінами, затвердженими рішенням ММР № 39/67 від 20.06.2018 року "Про  внесення  змін   до   рішення   міської ради  від 21.12.2017 № 32/17 «Про міський бюджет міста  Миколаєва на 2018 рік»; Рішення виконавчого комітету ММР від 23.11.2018 №1173  "Про перерозподіл видатків на 2018 рік Управлінню капітального бюдівництва Миколаївської міської ради у межах загального обсягу бюджетних призначень"; Рішення виконавчого комітету ММР від 30.11.2018 №1181 "Про перерозподіл видатків на 2018 рік Управлінню капітального бюдівництва Миколаївської міської ради у межах загального обсягу бюджетних призначень". Протокол від 30.11.2018 № 114 засідання постійної комісії міської ради з питань економічноїї і інвестиційної політики, планування, бюджету, фінансів та соціально-економічного розвитку.     </t>
  </si>
  <si>
    <t>Департаменту фінансів Миколаївської міської ради
від 12 лютого 2018року № 13/5</t>
  </si>
  <si>
    <t xml:space="preserve">(у редакції Наказу управління капітального будівництва Миколаївської міської ради та департаменту фінансів Миколаївської міської ради від ___________2018р. № ______/________)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</si>
</sst>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&quot;    &quot;"/>
    <numFmt numFmtId="165" formatCode="0.000"/>
    <numFmt numFmtId="166" formatCode="0&quot;  &quot;"/>
    <numFmt numFmtId="167" formatCode="0.0"/>
  </numFmts>
  <fonts count="12" x14ac:knownFonts="1">
    <font>
      <sz val="8"/>
      <name val="Arial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4" xfId="0" applyFont="1" applyBorder="1" applyAlignment="1">
      <alignment horizontal="left"/>
    </xf>
    <xf numFmtId="1" fontId="6" fillId="0" borderId="4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164" fontId="8" fillId="2" borderId="14" xfId="0" applyNumberFormat="1" applyFont="1" applyFill="1" applyBorder="1" applyAlignment="1">
      <alignment horizontal="center"/>
    </xf>
    <xf numFmtId="165" fontId="0" fillId="2" borderId="14" xfId="0" applyNumberForma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65" fontId="6" fillId="0" borderId="14" xfId="0" applyNumberFormat="1" applyFont="1" applyBorder="1" applyAlignment="1">
      <alignment horizontal="right" vertical="center" wrapText="1"/>
    </xf>
    <xf numFmtId="1" fontId="6" fillId="0" borderId="22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" fontId="0" fillId="0" borderId="15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1" fontId="6" fillId="2" borderId="14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 vertical="center" wrapText="1"/>
    </xf>
    <xf numFmtId="165" fontId="6" fillId="2" borderId="14" xfId="0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left" vertical="center"/>
    </xf>
    <xf numFmtId="1" fontId="0" fillId="0" borderId="25" xfId="0" applyNumberFormat="1" applyFont="1" applyBorder="1" applyAlignment="1">
      <alignment horizontal="right" vertical="center"/>
    </xf>
    <xf numFmtId="0" fontId="0" fillId="0" borderId="27" xfId="0" applyNumberFormat="1" applyFont="1" applyBorder="1" applyAlignment="1">
      <alignment horizontal="left" vertical="center"/>
    </xf>
    <xf numFmtId="0" fontId="8" fillId="0" borderId="28" xfId="0" applyNumberFormat="1" applyFont="1" applyBorder="1" applyAlignment="1">
      <alignment horizontal="left" vertical="center"/>
    </xf>
    <xf numFmtId="0" fontId="0" fillId="0" borderId="28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right" vertical="center" wrapText="1"/>
    </xf>
    <xf numFmtId="0" fontId="3" fillId="0" borderId="0" xfId="0" applyNumberFormat="1" applyFont="1" applyAlignment="1">
      <alignment vertical="top" wrapText="1"/>
    </xf>
    <xf numFmtId="0" fontId="0" fillId="0" borderId="0" xfId="0" applyAlignment="1">
      <alignment horizontal="left"/>
    </xf>
    <xf numFmtId="0" fontId="11" fillId="0" borderId="0" xfId="0" applyNumberFormat="1" applyFont="1" applyAlignment="1">
      <alignment horizontal="left" wrapText="1"/>
    </xf>
    <xf numFmtId="0" fontId="6" fillId="0" borderId="14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 vertical="top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6" fillId="0" borderId="3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166" fontId="0" fillId="2" borderId="14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4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 wrapText="1"/>
    </xf>
    <xf numFmtId="0" fontId="0" fillId="0" borderId="25" xfId="0" applyNumberFormat="1" applyFont="1" applyBorder="1" applyAlignment="1">
      <alignment horizontal="left" vertical="center" wrapText="1"/>
    </xf>
    <xf numFmtId="0" fontId="0" fillId="0" borderId="26" xfId="0" applyNumberFormat="1" applyFont="1" applyBorder="1" applyAlignment="1">
      <alignment horizontal="left" vertical="center" wrapText="1"/>
    </xf>
    <xf numFmtId="0" fontId="0" fillId="0" borderId="27" xfId="0" applyNumberFormat="1" applyFont="1" applyBorder="1" applyAlignment="1">
      <alignment horizontal="left" vertical="center" wrapText="1"/>
    </xf>
    <xf numFmtId="0" fontId="8" fillId="0" borderId="25" xfId="0" applyNumberFormat="1" applyFont="1" applyBorder="1" applyAlignment="1">
      <alignment horizontal="left" vertical="center" wrapText="1"/>
    </xf>
    <xf numFmtId="0" fontId="8" fillId="0" borderId="26" xfId="0" applyNumberFormat="1" applyFont="1" applyBorder="1" applyAlignment="1">
      <alignment horizontal="left" vertical="center" wrapText="1"/>
    </xf>
    <xf numFmtId="0" fontId="8" fillId="0" borderId="27" xfId="0" applyNumberFormat="1" applyFont="1" applyBorder="1" applyAlignment="1">
      <alignment horizontal="left" vertical="center" wrapText="1"/>
    </xf>
    <xf numFmtId="0" fontId="8" fillId="0" borderId="25" xfId="0" applyNumberFormat="1" applyFont="1" applyBorder="1" applyAlignment="1">
      <alignment horizontal="right" vertical="center" wrapText="1"/>
    </xf>
    <xf numFmtId="0" fontId="8" fillId="0" borderId="27" xfId="0" applyNumberFormat="1" applyFont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0" borderId="27" xfId="0" applyNumberFormat="1" applyFont="1" applyBorder="1" applyAlignment="1">
      <alignment horizontal="right" vertical="center" wrapText="1"/>
    </xf>
    <xf numFmtId="167" fontId="8" fillId="0" borderId="25" xfId="0" applyNumberFormat="1" applyFont="1" applyFill="1" applyBorder="1" applyAlignment="1">
      <alignment horizontal="right" vertical="center" wrapText="1"/>
    </xf>
    <xf numFmtId="167" fontId="8" fillId="0" borderId="27" xfId="0" applyNumberFormat="1" applyFont="1" applyFill="1" applyBorder="1" applyAlignment="1">
      <alignment horizontal="right" vertical="center" wrapText="1"/>
    </xf>
    <xf numFmtId="165" fontId="8" fillId="0" borderId="25" xfId="0" applyNumberFormat="1" applyFont="1" applyBorder="1" applyAlignment="1">
      <alignment horizontal="right" vertical="center" wrapText="1"/>
    </xf>
    <xf numFmtId="165" fontId="8" fillId="0" borderId="27" xfId="0" applyNumberFormat="1" applyFont="1" applyBorder="1" applyAlignment="1">
      <alignment horizontal="right" vertical="center" wrapText="1"/>
    </xf>
    <xf numFmtId="0" fontId="6" fillId="0" borderId="25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left" vertical="center"/>
    </xf>
    <xf numFmtId="0" fontId="6" fillId="0" borderId="27" xfId="0" applyNumberFormat="1" applyFont="1" applyBorder="1" applyAlignment="1">
      <alignment horizontal="left" vertical="center"/>
    </xf>
    <xf numFmtId="0" fontId="0" fillId="0" borderId="14" xfId="0" applyBorder="1" applyAlignment="1">
      <alignment horizontal="right" vertical="center" wrapText="1"/>
    </xf>
    <xf numFmtId="165" fontId="0" fillId="0" borderId="15" xfId="0" applyNumberFormat="1" applyBorder="1" applyAlignment="1">
      <alignment horizontal="right" vertical="center" wrapText="1"/>
    </xf>
    <xf numFmtId="165" fontId="0" fillId="0" borderId="14" xfId="0" applyNumberForma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5" fontId="6" fillId="0" borderId="15" xfId="0" applyNumberFormat="1" applyFont="1" applyBorder="1" applyAlignment="1">
      <alignment horizontal="right" vertical="center" wrapText="1"/>
    </xf>
    <xf numFmtId="165" fontId="6" fillId="0" borderId="14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right" vertical="center" wrapText="1"/>
    </xf>
    <xf numFmtId="165" fontId="6" fillId="2" borderId="15" xfId="0" applyNumberFormat="1" applyFont="1" applyFill="1" applyBorder="1" applyAlignment="1">
      <alignment horizontal="right" vertical="center" wrapText="1"/>
    </xf>
    <xf numFmtId="165" fontId="6" fillId="2" borderId="14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 vertical="center" wrapText="1"/>
    </xf>
    <xf numFmtId="0" fontId="0" fillId="2" borderId="15" xfId="0" applyFill="1" applyBorder="1" applyAlignment="1">
      <alignment horizontal="right" vertical="center" wrapText="1"/>
    </xf>
    <xf numFmtId="165" fontId="0" fillId="2" borderId="15" xfId="0" applyNumberFormat="1" applyFill="1" applyBorder="1" applyAlignment="1">
      <alignment horizontal="right" vertical="center" wrapText="1"/>
    </xf>
    <xf numFmtId="165" fontId="0" fillId="2" borderId="14" xfId="0" applyNumberForma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" fontId="6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7" fontId="8" fillId="0" borderId="25" xfId="0" applyNumberFormat="1" applyFont="1" applyBorder="1" applyAlignment="1">
      <alignment horizontal="right" vertical="center" wrapText="1"/>
    </xf>
    <xf numFmtId="167" fontId="8" fillId="0" borderId="27" xfId="0" applyNumberFormat="1" applyFont="1" applyBorder="1" applyAlignment="1">
      <alignment horizontal="right" vertical="center" wrapText="1"/>
    </xf>
    <xf numFmtId="167" fontId="0" fillId="0" borderId="2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TDSheet!$A$86</c:f>
              <c:strCache>
                <c:ptCount val="1"/>
                <c:pt idx="0">
                  <c:v>Код</c:v>
                </c:pt>
              </c:strCache>
            </c:strRef>
          </c:tx>
          <c:invertIfNegative val="0"/>
          <c:val>
            <c:numRef>
              <c:f>TDSheet!$B$86:$Q$86</c:f>
              <c:numCache>
                <c:formatCode>General</c:formatCode>
                <c:ptCount val="16"/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F-4268-BC4A-3DE07A0AF3BF}"/>
            </c:ext>
          </c:extLst>
        </c:ser>
        <c:ser>
          <c:idx val="1"/>
          <c:order val="1"/>
          <c:tx>
            <c:strRef>
              <c:f>TDSheet!$A$87</c:f>
              <c:strCache>
                <c:ptCount val="1"/>
              </c:strCache>
            </c:strRef>
          </c:tx>
          <c:invertIfNegative val="0"/>
          <c:val>
            <c:numRef>
              <c:f>TDSheet!$B$87:$Q$87</c:f>
              <c:numCache>
                <c:formatCode>General</c:formatCode>
                <c:ptCount val="16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F-4268-BC4A-3DE07A0AF3BF}"/>
            </c:ext>
          </c:extLst>
        </c:ser>
        <c:ser>
          <c:idx val="2"/>
          <c:order val="2"/>
          <c:tx>
            <c:strRef>
              <c:f>TDSheet!$A$88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val>
            <c:numRef>
              <c:f>TDSheet!$B$88:$Q$88</c:f>
              <c:numCache>
                <c:formatCode>0</c:formatCode>
                <c:ptCount val="16"/>
                <c:pt idx="1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F-4268-BC4A-3DE07A0AF3BF}"/>
            </c:ext>
          </c:extLst>
        </c:ser>
        <c:ser>
          <c:idx val="3"/>
          <c:order val="3"/>
          <c:tx>
            <c:strRef>
              <c:f>TDSheet!$A$89</c:f>
              <c:strCache>
                <c:ptCount val="1"/>
              </c:strCache>
            </c:strRef>
          </c:tx>
          <c:invertIfNegative val="0"/>
          <c:val>
            <c:numRef>
              <c:f>TDSheet!$B$89:$Q$89</c:f>
              <c:numCache>
                <c:formatCode>General</c:formatCode>
                <c:ptCount val="16"/>
                <c:pt idx="1">
                  <c:v>0</c:v>
                </c:pt>
                <c:pt idx="4" formatCode="0">
                  <c:v>1517340</c:v>
                </c:pt>
                <c:pt idx="6" formatCode="0.000">
                  <c:v>502</c:v>
                </c:pt>
                <c:pt idx="7" formatCode="0.000">
                  <c:v>502</c:v>
                </c:pt>
                <c:pt idx="9" formatCode="0.000">
                  <c:v>5</c:v>
                </c:pt>
                <c:pt idx="10" formatCode="0.000">
                  <c:v>5</c:v>
                </c:pt>
                <c:pt idx="12" formatCode="0.000">
                  <c:v>58253.63</c:v>
                </c:pt>
                <c:pt idx="13" formatCode="0.000">
                  <c:v>58253.63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F-4268-BC4A-3DE07A0AF3BF}"/>
            </c:ext>
          </c:extLst>
        </c:ser>
        <c:ser>
          <c:idx val="4"/>
          <c:order val="4"/>
          <c:tx>
            <c:strRef>
              <c:f>TDSheet!$A$90</c:f>
              <c:strCache>
                <c:ptCount val="1"/>
                <c:pt idx="0">
                  <c:v>602400  </c:v>
                </c:pt>
              </c:strCache>
            </c:strRef>
          </c:tx>
          <c:invertIfNegative val="0"/>
          <c:val>
            <c:numRef>
              <c:f>TDSheet!$B$90:$Q$90</c:f>
              <c:numCache>
                <c:formatCode>General</c:formatCode>
                <c:ptCount val="16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9" formatCode="0.000">
                  <c:v>5</c:v>
                </c:pt>
                <c:pt idx="10" formatCode="0.00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F-4268-BC4A-3DE07A0AF3BF}"/>
            </c:ext>
          </c:extLst>
        </c:ser>
        <c:ser>
          <c:idx val="5"/>
          <c:order val="5"/>
          <c:tx>
            <c:strRef>
              <c:f>TDSheet!$A$91</c:f>
              <c:strCache>
                <c:ptCount val="1"/>
                <c:pt idx="0">
                  <c:v>УСЬОГО:</c:v>
                </c:pt>
              </c:strCache>
            </c:strRef>
          </c:tx>
          <c:invertIfNegative val="0"/>
          <c:val>
            <c:numRef>
              <c:f>TDSheet!$B$91:$Q$91</c:f>
              <c:numCache>
                <c:formatCode>General</c:formatCode>
                <c:ptCount val="16"/>
                <c:pt idx="6" formatCode="0.000">
                  <c:v>502</c:v>
                </c:pt>
                <c:pt idx="7" formatCode="0.000">
                  <c:v>502</c:v>
                </c:pt>
                <c:pt idx="9" formatCode="0.000">
                  <c:v>5</c:v>
                </c:pt>
                <c:pt idx="10" formatCode="0.000">
                  <c:v>5</c:v>
                </c:pt>
                <c:pt idx="12" formatCode="0.000">
                  <c:v>58253.63</c:v>
                </c:pt>
                <c:pt idx="13" formatCode="0.000">
                  <c:v>58253.63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F-4268-BC4A-3DE07A0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70432"/>
        <c:axId val="179971968"/>
      </c:barChart>
      <c:catAx>
        <c:axId val="17997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9971968"/>
        <c:crosses val="autoZero"/>
        <c:auto val="1"/>
        <c:lblAlgn val="ctr"/>
        <c:lblOffset val="100"/>
        <c:noMultiLvlLbl val="0"/>
      </c:catAx>
      <c:valAx>
        <c:axId val="17997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97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107"/>
  <sheetViews>
    <sheetView tabSelected="1" workbookViewId="0">
      <selection activeCell="N90" sqref="N90"/>
    </sheetView>
  </sheetViews>
  <sheetFormatPr defaultColWidth="10.5" defaultRowHeight="11.45" customHeight="1" x14ac:dyDescent="0.2"/>
  <cols>
    <col min="1" max="1" width="3.5" style="1" customWidth="1"/>
    <col min="2" max="2" width="5.6640625" style="1" customWidth="1"/>
    <col min="3" max="3" width="11.5" style="1" customWidth="1"/>
    <col min="4" max="17" width="11.6640625" style="1" customWidth="1"/>
  </cols>
  <sheetData>
    <row r="1" spans="1:17" s="1" customFormat="1" ht="11.1" customHeight="1" x14ac:dyDescent="0.2">
      <c r="Q1" s="2" t="s">
        <v>0</v>
      </c>
    </row>
    <row r="2" spans="1:17" s="1" customFormat="1" ht="12.95" customHeight="1" x14ac:dyDescent="0.2">
      <c r="Q2" s="2" t="s">
        <v>1</v>
      </c>
    </row>
    <row r="3" spans="1:17" s="1" customFormat="1" ht="12.95" hidden="1" customHeight="1" x14ac:dyDescent="0.2"/>
    <row r="4" spans="1:17" s="1" customFormat="1" ht="12.95" customHeight="1" x14ac:dyDescent="0.2">
      <c r="M4" s="3" t="s">
        <v>2</v>
      </c>
    </row>
    <row r="6" spans="1:17" ht="12.95" customHeight="1" x14ac:dyDescent="0.2">
      <c r="M6" s="142" t="s">
        <v>3</v>
      </c>
      <c r="N6" s="142"/>
      <c r="O6" s="142"/>
      <c r="P6" s="142"/>
      <c r="Q6" s="142"/>
    </row>
    <row r="7" spans="1:17" ht="26.1" customHeight="1" x14ac:dyDescent="0.2">
      <c r="M7" s="143" t="s">
        <v>5</v>
      </c>
      <c r="N7" s="143"/>
      <c r="O7" s="143"/>
      <c r="P7" s="143"/>
      <c r="Q7" s="143"/>
    </row>
    <row r="9" spans="1:17" ht="12.95" customHeight="1" x14ac:dyDescent="0.2">
      <c r="M9" s="142" t="s">
        <v>4</v>
      </c>
      <c r="N9" s="142"/>
      <c r="O9" s="142"/>
      <c r="P9" s="142"/>
      <c r="Q9" s="142"/>
    </row>
    <row r="10" spans="1:17" ht="26.1" customHeight="1" x14ac:dyDescent="0.2">
      <c r="M10" s="46" t="s">
        <v>101</v>
      </c>
      <c r="N10" s="46"/>
      <c r="O10" s="46"/>
      <c r="P10" s="46"/>
      <c r="Q10" s="46"/>
    </row>
    <row r="11" spans="1:17" ht="46.5" customHeight="1" x14ac:dyDescent="0.2">
      <c r="M11" s="127" t="s">
        <v>102</v>
      </c>
      <c r="N11" s="127"/>
      <c r="O11" s="127"/>
      <c r="P11" s="127"/>
      <c r="Q11" s="127"/>
    </row>
    <row r="12" spans="1:17" ht="26.25" customHeight="1" x14ac:dyDescent="0.2">
      <c r="M12" s="44"/>
      <c r="N12" s="44"/>
      <c r="O12" s="44"/>
      <c r="P12" s="44"/>
      <c r="Q12" s="44"/>
    </row>
    <row r="13" spans="1:17" ht="15.95" customHeight="1" x14ac:dyDescent="0.25">
      <c r="A13" s="144" t="s">
        <v>6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7" ht="15.95" customHeight="1" x14ac:dyDescent="0.2">
      <c r="A14" s="145" t="s">
        <v>7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17" ht="11.45" hidden="1" customHeight="1" x14ac:dyDescent="0.2"/>
    <row r="16" spans="1:17" ht="11.45" hidden="1" customHeight="1" x14ac:dyDescent="0.2"/>
    <row r="18" spans="1:17" ht="11.1" customHeight="1" x14ac:dyDescent="0.2">
      <c r="A18" s="4" t="s">
        <v>8</v>
      </c>
      <c r="B18" s="138">
        <v>1500000</v>
      </c>
      <c r="C18" s="138"/>
      <c r="E18" s="139" t="s">
        <v>5</v>
      </c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17" ht="11.1" customHeight="1" x14ac:dyDescent="0.2">
      <c r="B19" s="51" t="s">
        <v>9</v>
      </c>
      <c r="C19" s="51"/>
      <c r="E19" s="140" t="s">
        <v>10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</row>
    <row r="21" spans="1:17" ht="11.1" customHeight="1" x14ac:dyDescent="0.2">
      <c r="A21" s="4" t="s">
        <v>11</v>
      </c>
      <c r="B21" s="138">
        <v>1510000</v>
      </c>
      <c r="C21" s="138"/>
      <c r="E21" s="139" t="s">
        <v>5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</row>
    <row r="22" spans="1:17" ht="11.1" customHeight="1" x14ac:dyDescent="0.2">
      <c r="B22" s="51" t="s">
        <v>9</v>
      </c>
      <c r="C22" s="51"/>
      <c r="E22" s="140" t="s">
        <v>12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</row>
    <row r="24" spans="1:17" ht="11.1" customHeight="1" x14ac:dyDescent="0.2">
      <c r="A24" s="4" t="s">
        <v>13</v>
      </c>
      <c r="B24" s="125" t="s">
        <v>14</v>
      </c>
      <c r="C24" s="125"/>
      <c r="E24" s="141">
        <v>443</v>
      </c>
      <c r="F24" s="141"/>
      <c r="H24" s="139" t="s">
        <v>15</v>
      </c>
      <c r="I24" s="139"/>
      <c r="J24" s="139"/>
      <c r="K24" s="139"/>
      <c r="L24" s="139"/>
      <c r="M24" s="139"/>
      <c r="N24" s="139"/>
      <c r="O24" s="139"/>
      <c r="P24" s="139"/>
      <c r="Q24" s="139"/>
    </row>
    <row r="25" spans="1:17" ht="11.1" customHeight="1" x14ac:dyDescent="0.2">
      <c r="B25" s="51" t="s">
        <v>9</v>
      </c>
      <c r="C25" s="51"/>
      <c r="E25" s="6" t="s">
        <v>16</v>
      </c>
      <c r="F25" s="7" t="s">
        <v>17</v>
      </c>
      <c r="H25" s="140" t="s">
        <v>18</v>
      </c>
      <c r="I25" s="140"/>
      <c r="J25" s="140"/>
      <c r="K25" s="140"/>
      <c r="L25" s="140"/>
      <c r="M25" s="140"/>
      <c r="N25" s="140"/>
      <c r="O25" s="140"/>
      <c r="P25" s="140"/>
      <c r="Q25" s="140"/>
    </row>
    <row r="27" spans="1:17" ht="11.1" customHeight="1" x14ac:dyDescent="0.2">
      <c r="A27" s="4" t="s">
        <v>19</v>
      </c>
      <c r="B27" s="125" t="s">
        <v>99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9" spans="1:17" ht="11.1" customHeight="1" x14ac:dyDescent="0.2">
      <c r="A29" s="8" t="s">
        <v>20</v>
      </c>
      <c r="B29" s="126" t="s">
        <v>21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  <row r="30" spans="1:17" ht="11.45" hidden="1" customHeight="1" x14ac:dyDescent="0.2"/>
    <row r="31" spans="1:17" ht="141" customHeight="1" x14ac:dyDescent="0.2">
      <c r="B31" s="127" t="s">
        <v>100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</row>
    <row r="32" spans="1:17" ht="11.45" hidden="1" customHeight="1" x14ac:dyDescent="0.2"/>
    <row r="34" spans="1:17" ht="11.1" customHeight="1" x14ac:dyDescent="0.2">
      <c r="A34" s="4" t="s">
        <v>22</v>
      </c>
      <c r="B34" s="128" t="s">
        <v>23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1.1" customHeight="1" x14ac:dyDescent="0.2">
      <c r="A35" s="10"/>
      <c r="B35" s="129" t="s">
        <v>24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7" spans="1:17" ht="11.1" customHeight="1" x14ac:dyDescent="0.2">
      <c r="A37" s="4" t="s">
        <v>25</v>
      </c>
      <c r="B37" s="4" t="s">
        <v>26</v>
      </c>
    </row>
    <row r="38" spans="1:17" ht="11.1" customHeight="1" x14ac:dyDescent="0.2">
      <c r="A38" s="130" t="s">
        <v>27</v>
      </c>
      <c r="B38" s="130"/>
      <c r="C38" s="11" t="s">
        <v>28</v>
      </c>
      <c r="D38" s="11" t="s">
        <v>29</v>
      </c>
      <c r="E38" s="131" t="s">
        <v>30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</row>
    <row r="40" spans="1:17" ht="11.1" customHeight="1" x14ac:dyDescent="0.2">
      <c r="A40" s="4" t="s">
        <v>31</v>
      </c>
      <c r="Q40" s="4" t="s">
        <v>32</v>
      </c>
    </row>
    <row r="41" spans="1:17" ht="11.1" customHeight="1" x14ac:dyDescent="0.2">
      <c r="A41" s="132" t="s">
        <v>27</v>
      </c>
      <c r="B41" s="132"/>
      <c r="C41" s="134" t="s">
        <v>28</v>
      </c>
      <c r="D41" s="134" t="s">
        <v>29</v>
      </c>
      <c r="E41" s="69" t="s">
        <v>33</v>
      </c>
      <c r="F41" s="69"/>
      <c r="G41" s="69"/>
      <c r="H41" s="69"/>
      <c r="I41" s="69"/>
      <c r="J41" s="69"/>
      <c r="K41" s="69"/>
      <c r="L41" s="69" t="s">
        <v>34</v>
      </c>
      <c r="M41" s="69"/>
      <c r="N41" s="69" t="s">
        <v>35</v>
      </c>
      <c r="O41" s="69"/>
      <c r="P41" s="136" t="s">
        <v>36</v>
      </c>
      <c r="Q41" s="136"/>
    </row>
    <row r="42" spans="1:17" ht="11.1" customHeight="1" x14ac:dyDescent="0.2">
      <c r="A42" s="67"/>
      <c r="B42" s="133"/>
      <c r="C42" s="135"/>
      <c r="D42" s="135"/>
      <c r="E42" s="70"/>
      <c r="F42" s="68"/>
      <c r="G42" s="68"/>
      <c r="H42" s="68"/>
      <c r="I42" s="68"/>
      <c r="J42" s="68"/>
      <c r="K42" s="68"/>
      <c r="L42" s="70"/>
      <c r="M42" s="68"/>
      <c r="N42" s="70"/>
      <c r="O42" s="68"/>
      <c r="P42" s="135"/>
      <c r="Q42" s="137"/>
    </row>
    <row r="43" spans="1:17" ht="11.1" customHeight="1" x14ac:dyDescent="0.2">
      <c r="A43" s="54">
        <v>1</v>
      </c>
      <c r="B43" s="54"/>
      <c r="C43" s="12">
        <v>2</v>
      </c>
      <c r="D43" s="12">
        <v>3</v>
      </c>
      <c r="E43" s="120">
        <v>4</v>
      </c>
      <c r="F43" s="120"/>
      <c r="G43" s="120"/>
      <c r="H43" s="120"/>
      <c r="I43" s="120"/>
      <c r="J43" s="120"/>
      <c r="K43" s="120"/>
      <c r="L43" s="120">
        <v>5</v>
      </c>
      <c r="M43" s="120"/>
      <c r="N43" s="120">
        <v>6</v>
      </c>
      <c r="O43" s="120"/>
      <c r="P43" s="56">
        <v>7</v>
      </c>
      <c r="Q43" s="56"/>
    </row>
    <row r="44" spans="1:17" ht="11.1" customHeight="1" x14ac:dyDescent="0.2">
      <c r="A44" s="121">
        <v>1</v>
      </c>
      <c r="B44" s="121"/>
      <c r="C44" s="13" t="s">
        <v>14</v>
      </c>
      <c r="D44" s="14">
        <v>443</v>
      </c>
      <c r="E44" s="63" t="s">
        <v>37</v>
      </c>
      <c r="F44" s="63"/>
      <c r="G44" s="63"/>
      <c r="H44" s="63"/>
      <c r="I44" s="63"/>
      <c r="J44" s="63"/>
      <c r="K44" s="63"/>
      <c r="L44" s="122"/>
      <c r="M44" s="122"/>
      <c r="N44" s="123">
        <f>500-495</f>
        <v>5</v>
      </c>
      <c r="O44" s="123"/>
      <c r="P44" s="124">
        <f>N44</f>
        <v>5</v>
      </c>
      <c r="Q44" s="124"/>
    </row>
    <row r="45" spans="1:17" s="1" customFormat="1" ht="11.1" customHeight="1" x14ac:dyDescent="0.2">
      <c r="A45" s="47" t="s">
        <v>38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115"/>
      <c r="M45" s="115"/>
      <c r="N45" s="116">
        <f>N44</f>
        <v>5</v>
      </c>
      <c r="O45" s="116"/>
      <c r="P45" s="117">
        <f>N45</f>
        <v>5</v>
      </c>
      <c r="Q45" s="117"/>
    </row>
    <row r="47" spans="1:17" ht="11.1" customHeight="1" x14ac:dyDescent="0.2">
      <c r="A47" s="4" t="s">
        <v>39</v>
      </c>
      <c r="Q47" s="4" t="s">
        <v>32</v>
      </c>
    </row>
    <row r="48" spans="1:17" ht="21.95" customHeight="1" x14ac:dyDescent="0.2">
      <c r="A48" s="66" t="s">
        <v>40</v>
      </c>
      <c r="B48" s="66"/>
      <c r="C48" s="66"/>
      <c r="D48" s="66"/>
      <c r="E48" s="66"/>
      <c r="F48" s="66"/>
      <c r="G48" s="66"/>
      <c r="H48" s="66"/>
      <c r="I48" s="66"/>
      <c r="J48" s="66"/>
      <c r="K48" s="17" t="s">
        <v>28</v>
      </c>
      <c r="L48" s="73" t="s">
        <v>34</v>
      </c>
      <c r="M48" s="73"/>
      <c r="N48" s="73" t="s">
        <v>35</v>
      </c>
      <c r="O48" s="73"/>
      <c r="P48" s="118" t="s">
        <v>36</v>
      </c>
      <c r="Q48" s="118"/>
    </row>
    <row r="49" spans="1:17" ht="11.1" customHeight="1" x14ac:dyDescent="0.2">
      <c r="A49" s="119">
        <v>1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2">
        <v>2</v>
      </c>
      <c r="L49" s="120">
        <v>3</v>
      </c>
      <c r="M49" s="120"/>
      <c r="N49" s="120">
        <v>4</v>
      </c>
      <c r="O49" s="120"/>
      <c r="P49" s="56">
        <v>5</v>
      </c>
      <c r="Q49" s="56"/>
    </row>
    <row r="50" spans="1:17" ht="11.1" customHeight="1" x14ac:dyDescent="0.2">
      <c r="A50" s="63" t="s">
        <v>41</v>
      </c>
      <c r="B50" s="63"/>
      <c r="C50" s="63"/>
      <c r="D50" s="63"/>
      <c r="E50" s="63"/>
      <c r="F50" s="63"/>
      <c r="G50" s="63"/>
      <c r="H50" s="63"/>
      <c r="I50" s="63"/>
      <c r="J50" s="63"/>
      <c r="K50" s="18" t="s">
        <v>42</v>
      </c>
      <c r="L50" s="96"/>
      <c r="M50" s="96"/>
      <c r="N50" s="97">
        <f>500-495</f>
        <v>5</v>
      </c>
      <c r="O50" s="97"/>
      <c r="P50" s="98">
        <f>N50</f>
        <v>5</v>
      </c>
      <c r="Q50" s="98"/>
    </row>
    <row r="51" spans="1:17" ht="11.1" customHeight="1" x14ac:dyDescent="0.2">
      <c r="A51" s="99" t="s">
        <v>38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47"/>
      <c r="M51" s="47"/>
      <c r="N51" s="100">
        <f>N50</f>
        <v>5</v>
      </c>
      <c r="O51" s="100"/>
      <c r="P51" s="101">
        <f>N51</f>
        <v>5</v>
      </c>
      <c r="Q51" s="101"/>
    </row>
    <row r="53" spans="1:17" ht="11.1" customHeight="1" x14ac:dyDescent="0.2">
      <c r="A53" s="4" t="s">
        <v>43</v>
      </c>
    </row>
    <row r="54" spans="1:17" ht="12" customHeight="1" x14ac:dyDescent="0.2">
      <c r="A54" s="102" t="s">
        <v>27</v>
      </c>
      <c r="B54" s="102"/>
      <c r="C54" s="105" t="s">
        <v>28</v>
      </c>
      <c r="D54" s="107" t="s">
        <v>44</v>
      </c>
      <c r="E54" s="107"/>
      <c r="F54" s="107"/>
      <c r="G54" s="107"/>
      <c r="H54" s="107"/>
      <c r="I54" s="107"/>
      <c r="J54" s="107"/>
      <c r="K54" s="107"/>
      <c r="L54" s="110" t="s">
        <v>45</v>
      </c>
      <c r="M54" s="110" t="s">
        <v>46</v>
      </c>
      <c r="N54" s="110"/>
      <c r="O54" s="110"/>
      <c r="P54" s="112" t="s">
        <v>47</v>
      </c>
      <c r="Q54" s="112"/>
    </row>
    <row r="55" spans="1:17" ht="12" customHeight="1" x14ac:dyDescent="0.2">
      <c r="A55" s="103"/>
      <c r="B55" s="104"/>
      <c r="C55" s="106"/>
      <c r="D55" s="108"/>
      <c r="E55" s="109"/>
      <c r="F55" s="109"/>
      <c r="G55" s="109"/>
      <c r="H55" s="109"/>
      <c r="I55" s="109"/>
      <c r="J55" s="109"/>
      <c r="K55" s="109"/>
      <c r="L55" s="111"/>
      <c r="M55" s="108"/>
      <c r="N55" s="109"/>
      <c r="O55" s="104"/>
      <c r="P55" s="113"/>
      <c r="Q55" s="114"/>
    </row>
    <row r="56" spans="1:17" ht="11.1" customHeight="1" x14ac:dyDescent="0.2">
      <c r="A56" s="54">
        <v>1</v>
      </c>
      <c r="B56" s="54"/>
      <c r="C56" s="12">
        <v>2</v>
      </c>
      <c r="D56" s="55">
        <v>3</v>
      </c>
      <c r="E56" s="55"/>
      <c r="F56" s="55"/>
      <c r="G56" s="55"/>
      <c r="H56" s="55"/>
      <c r="I56" s="55"/>
      <c r="J56" s="55"/>
      <c r="K56" s="55"/>
      <c r="L56" s="12">
        <v>4</v>
      </c>
      <c r="M56" s="55">
        <v>5</v>
      </c>
      <c r="N56" s="55"/>
      <c r="O56" s="55"/>
      <c r="P56" s="56">
        <v>6</v>
      </c>
      <c r="Q56" s="56"/>
    </row>
    <row r="57" spans="1:17" s="21" customFormat="1" ht="11.1" customHeight="1" x14ac:dyDescent="0.2">
      <c r="A57" s="77">
        <v>1</v>
      </c>
      <c r="B57" s="77"/>
      <c r="C57" s="22" t="s">
        <v>14</v>
      </c>
      <c r="D57" s="48" t="s">
        <v>37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1:17" s="38" customFormat="1" ht="11.25" customHeight="1" x14ac:dyDescent="0.2">
      <c r="A58" s="93" t="s">
        <v>48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5"/>
    </row>
    <row r="59" spans="1:17" s="38" customFormat="1" ht="11.25" customHeight="1" x14ac:dyDescent="0.2">
      <c r="A59" s="39">
        <v>1</v>
      </c>
      <c r="B59" s="40"/>
      <c r="C59" s="41">
        <v>1517340</v>
      </c>
      <c r="D59" s="79" t="s">
        <v>91</v>
      </c>
      <c r="E59" s="80"/>
      <c r="F59" s="80"/>
      <c r="G59" s="80"/>
      <c r="H59" s="80"/>
      <c r="I59" s="80"/>
      <c r="J59" s="80"/>
      <c r="K59" s="81"/>
      <c r="L59" s="42"/>
      <c r="M59" s="82"/>
      <c r="N59" s="83"/>
      <c r="O59" s="84"/>
      <c r="P59" s="85"/>
      <c r="Q59" s="86"/>
    </row>
    <row r="60" spans="1:17" s="38" customFormat="1" ht="11.25" x14ac:dyDescent="0.2">
      <c r="A60" s="39"/>
      <c r="B60" s="40"/>
      <c r="C60" s="41">
        <f>C59</f>
        <v>1517340</v>
      </c>
      <c r="D60" s="79" t="s">
        <v>92</v>
      </c>
      <c r="E60" s="80"/>
      <c r="F60" s="80"/>
      <c r="G60" s="80"/>
      <c r="H60" s="80"/>
      <c r="I60" s="80"/>
      <c r="J60" s="80"/>
      <c r="K60" s="81"/>
      <c r="L60" s="42" t="s">
        <v>88</v>
      </c>
      <c r="M60" s="79" t="s">
        <v>98</v>
      </c>
      <c r="N60" s="83"/>
      <c r="O60" s="84"/>
      <c r="P60" s="146">
        <v>630</v>
      </c>
      <c r="Q60" s="147"/>
    </row>
    <row r="61" spans="1:17" s="38" customFormat="1" ht="11.25" customHeight="1" x14ac:dyDescent="0.2">
      <c r="A61" s="93" t="s">
        <v>54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5"/>
    </row>
    <row r="62" spans="1:17" s="38" customFormat="1" ht="11.25" customHeight="1" x14ac:dyDescent="0.2">
      <c r="A62" s="39">
        <v>1</v>
      </c>
      <c r="B62" s="40"/>
      <c r="C62" s="41">
        <f>C60</f>
        <v>1517340</v>
      </c>
      <c r="D62" s="79" t="s">
        <v>93</v>
      </c>
      <c r="E62" s="80"/>
      <c r="F62" s="80"/>
      <c r="G62" s="80"/>
      <c r="H62" s="80"/>
      <c r="I62" s="80"/>
      <c r="J62" s="80"/>
      <c r="K62" s="81"/>
      <c r="L62" s="42" t="s">
        <v>53</v>
      </c>
      <c r="M62" s="82" t="str">
        <f>M60</f>
        <v>проектно-кошорисна документація</v>
      </c>
      <c r="N62" s="83"/>
      <c r="O62" s="84"/>
      <c r="P62" s="87">
        <v>1</v>
      </c>
      <c r="Q62" s="88"/>
    </row>
    <row r="63" spans="1:17" s="38" customFormat="1" ht="11.25" customHeight="1" x14ac:dyDescent="0.2">
      <c r="A63" s="93" t="s">
        <v>56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5"/>
    </row>
    <row r="64" spans="1:17" s="38" customFormat="1" ht="11.25" customHeight="1" x14ac:dyDescent="0.2">
      <c r="A64" s="39">
        <v>1</v>
      </c>
      <c r="B64" s="40"/>
      <c r="C64" s="41">
        <f>C62</f>
        <v>1517340</v>
      </c>
      <c r="D64" s="79" t="s">
        <v>94</v>
      </c>
      <c r="E64" s="80"/>
      <c r="F64" s="80"/>
      <c r="G64" s="80"/>
      <c r="H64" s="80"/>
      <c r="I64" s="80"/>
      <c r="J64" s="80"/>
      <c r="K64" s="81"/>
      <c r="L64" s="42" t="s">
        <v>57</v>
      </c>
      <c r="M64" s="82" t="s">
        <v>58</v>
      </c>
      <c r="N64" s="83"/>
      <c r="O64" s="84"/>
      <c r="P64" s="87">
        <f>N50/P62</f>
        <v>5</v>
      </c>
      <c r="Q64" s="88"/>
    </row>
    <row r="65" spans="1:17" s="38" customFormat="1" ht="11.25" customHeight="1" x14ac:dyDescent="0.2">
      <c r="A65" s="39">
        <v>2</v>
      </c>
      <c r="B65" s="40"/>
      <c r="C65" s="41">
        <f>C64</f>
        <v>1517340</v>
      </c>
      <c r="D65" s="79" t="s">
        <v>95</v>
      </c>
      <c r="E65" s="80"/>
      <c r="F65" s="80"/>
      <c r="G65" s="80"/>
      <c r="H65" s="80"/>
      <c r="I65" s="80"/>
      <c r="J65" s="80"/>
      <c r="K65" s="81"/>
      <c r="L65" s="42" t="s">
        <v>57</v>
      </c>
      <c r="M65" s="82" t="s">
        <v>58</v>
      </c>
      <c r="N65" s="83"/>
      <c r="O65" s="84"/>
      <c r="P65" s="91">
        <f>N51/P60</f>
        <v>7.9365079365079361E-3</v>
      </c>
      <c r="Q65" s="92"/>
    </row>
    <row r="66" spans="1:17" s="38" customFormat="1" ht="11.25" customHeight="1" x14ac:dyDescent="0.2">
      <c r="A66" s="93" t="s">
        <v>59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5"/>
    </row>
    <row r="67" spans="1:17" s="38" customFormat="1" ht="11.25" customHeight="1" x14ac:dyDescent="0.2">
      <c r="A67" s="39">
        <v>1</v>
      </c>
      <c r="B67" s="40"/>
      <c r="C67" s="41">
        <v>1517323</v>
      </c>
      <c r="D67" s="79" t="s">
        <v>60</v>
      </c>
      <c r="E67" s="80"/>
      <c r="F67" s="80"/>
      <c r="G67" s="80"/>
      <c r="H67" s="80"/>
      <c r="I67" s="80"/>
      <c r="J67" s="80"/>
      <c r="K67" s="81"/>
      <c r="L67" s="42" t="s">
        <v>61</v>
      </c>
      <c r="M67" s="82" t="s">
        <v>58</v>
      </c>
      <c r="N67" s="83"/>
      <c r="O67" s="84"/>
      <c r="P67" s="148">
        <v>0.9</v>
      </c>
      <c r="Q67" s="90"/>
    </row>
    <row r="68" spans="1:17" s="38" customFormat="1" ht="11.25" customHeight="1" x14ac:dyDescent="0.2">
      <c r="A68" s="39">
        <v>2</v>
      </c>
      <c r="B68" s="40"/>
      <c r="C68" s="41">
        <v>1517323</v>
      </c>
      <c r="D68" s="79" t="s">
        <v>96</v>
      </c>
      <c r="E68" s="80"/>
      <c r="F68" s="80"/>
      <c r="G68" s="80"/>
      <c r="H68" s="80"/>
      <c r="I68" s="80"/>
      <c r="J68" s="80"/>
      <c r="K68" s="81"/>
      <c r="L68" s="42" t="s">
        <v>61</v>
      </c>
      <c r="M68" s="82" t="s">
        <v>58</v>
      </c>
      <c r="N68" s="83"/>
      <c r="O68" s="84"/>
      <c r="P68" s="87">
        <v>100</v>
      </c>
      <c r="Q68" s="88"/>
    </row>
    <row r="69" spans="1:17" s="38" customFormat="1" ht="11.25" customHeight="1" x14ac:dyDescent="0.2">
      <c r="A69" s="39">
        <v>3</v>
      </c>
      <c r="B69" s="40"/>
      <c r="C69" s="41">
        <v>1517323</v>
      </c>
      <c r="D69" s="79" t="s">
        <v>97</v>
      </c>
      <c r="E69" s="80"/>
      <c r="F69" s="80"/>
      <c r="G69" s="80"/>
      <c r="H69" s="80"/>
      <c r="I69" s="80"/>
      <c r="J69" s="80"/>
      <c r="K69" s="81"/>
      <c r="L69" s="42" t="s">
        <v>61</v>
      </c>
      <c r="M69" s="82" t="s">
        <v>58</v>
      </c>
      <c r="N69" s="83"/>
      <c r="O69" s="84"/>
      <c r="P69" s="87">
        <v>100</v>
      </c>
      <c r="Q69" s="88"/>
    </row>
    <row r="70" spans="1:17" s="38" customFormat="1" ht="11.25" hidden="1" customHeight="1" x14ac:dyDescent="0.2">
      <c r="A70" s="39">
        <v>1</v>
      </c>
      <c r="B70" s="40"/>
      <c r="C70" s="41">
        <f>C65</f>
        <v>1517340</v>
      </c>
      <c r="D70" s="79" t="s">
        <v>89</v>
      </c>
      <c r="E70" s="80"/>
      <c r="F70" s="80"/>
      <c r="G70" s="80"/>
      <c r="H70" s="80"/>
      <c r="I70" s="80"/>
      <c r="J70" s="80"/>
      <c r="K70" s="81"/>
      <c r="L70" s="42" t="s">
        <v>61</v>
      </c>
      <c r="M70" s="82" t="s">
        <v>58</v>
      </c>
      <c r="N70" s="83"/>
      <c r="O70" s="84"/>
      <c r="P70" s="89">
        <v>100</v>
      </c>
      <c r="Q70" s="90"/>
    </row>
    <row r="71" spans="1:17" s="38" customFormat="1" ht="11.25" hidden="1" customHeight="1" x14ac:dyDescent="0.2">
      <c r="A71" s="39">
        <v>2</v>
      </c>
      <c r="B71" s="40"/>
      <c r="C71" s="41">
        <f>C65</f>
        <v>1517340</v>
      </c>
      <c r="D71" s="79" t="s">
        <v>90</v>
      </c>
      <c r="E71" s="80"/>
      <c r="F71" s="80"/>
      <c r="G71" s="80"/>
      <c r="H71" s="80"/>
      <c r="I71" s="80"/>
      <c r="J71" s="80"/>
      <c r="K71" s="81"/>
      <c r="L71" s="42" t="s">
        <v>61</v>
      </c>
      <c r="M71" s="82" t="s">
        <v>58</v>
      </c>
      <c r="N71" s="83"/>
      <c r="O71" s="84"/>
      <c r="P71" s="87">
        <v>100</v>
      </c>
      <c r="Q71" s="88"/>
    </row>
    <row r="72" spans="1:17" s="21" customFormat="1" ht="30.75" hidden="1" customHeight="1" x14ac:dyDescent="0.2">
      <c r="A72" s="62" t="s">
        <v>48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7" s="21" customFormat="1" ht="11.1" hidden="1" customHeight="1" x14ac:dyDescent="0.2">
      <c r="A73" s="23">
        <v>1</v>
      </c>
      <c r="B73" s="24"/>
      <c r="C73" s="25" t="s">
        <v>14</v>
      </c>
      <c r="D73" s="63" t="s">
        <v>49</v>
      </c>
      <c r="E73" s="63"/>
      <c r="F73" s="63"/>
      <c r="G73" s="63"/>
      <c r="H73" s="63"/>
      <c r="I73" s="63"/>
      <c r="J73" s="63"/>
      <c r="K73" s="63"/>
      <c r="L73" s="26" t="s">
        <v>50</v>
      </c>
      <c r="M73" s="64" t="s">
        <v>51</v>
      </c>
      <c r="N73" s="64"/>
      <c r="O73" s="64"/>
      <c r="P73" s="78"/>
      <c r="Q73" s="78"/>
    </row>
    <row r="74" spans="1:17" s="21" customFormat="1" ht="11.1" hidden="1" customHeight="1" x14ac:dyDescent="0.2">
      <c r="A74" s="23">
        <v>2</v>
      </c>
      <c r="B74" s="24"/>
      <c r="C74" s="25" t="s">
        <v>14</v>
      </c>
      <c r="D74" s="63" t="s">
        <v>52</v>
      </c>
      <c r="E74" s="63"/>
      <c r="F74" s="63"/>
      <c r="G74" s="63"/>
      <c r="H74" s="63"/>
      <c r="I74" s="63"/>
      <c r="J74" s="63"/>
      <c r="K74" s="63"/>
      <c r="L74" s="26" t="s">
        <v>53</v>
      </c>
      <c r="M74" s="64" t="s">
        <v>51</v>
      </c>
      <c r="N74" s="64"/>
      <c r="O74" s="64"/>
      <c r="P74" s="65">
        <v>1</v>
      </c>
      <c r="Q74" s="65"/>
    </row>
    <row r="75" spans="1:17" s="21" customFormat="1" ht="11.1" hidden="1" customHeight="1" x14ac:dyDescent="0.2">
      <c r="A75" s="62" t="s">
        <v>54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7" s="21" customFormat="1" ht="11.1" hidden="1" customHeight="1" x14ac:dyDescent="0.2">
      <c r="A76" s="23">
        <v>1</v>
      </c>
      <c r="B76" s="24"/>
      <c r="C76" s="25" t="s">
        <v>14</v>
      </c>
      <c r="D76" s="63" t="s">
        <v>55</v>
      </c>
      <c r="E76" s="63"/>
      <c r="F76" s="63"/>
      <c r="G76" s="63"/>
      <c r="H76" s="63"/>
      <c r="I76" s="63"/>
      <c r="J76" s="63"/>
      <c r="K76" s="63"/>
      <c r="L76" s="26" t="s">
        <v>53</v>
      </c>
      <c r="M76" s="64" t="s">
        <v>51</v>
      </c>
      <c r="N76" s="64"/>
      <c r="O76" s="64"/>
      <c r="P76" s="65">
        <v>1</v>
      </c>
      <c r="Q76" s="65"/>
    </row>
    <row r="77" spans="1:17" s="21" customFormat="1" ht="11.1" hidden="1" customHeight="1" x14ac:dyDescent="0.2">
      <c r="A77" s="62" t="s">
        <v>56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s="21" customFormat="1" ht="11.1" hidden="1" customHeight="1" x14ac:dyDescent="0.2">
      <c r="A78" s="23">
        <v>1</v>
      </c>
      <c r="B78" s="24"/>
      <c r="C78" s="25" t="s">
        <v>14</v>
      </c>
      <c r="D78" s="63" t="s">
        <v>87</v>
      </c>
      <c r="E78" s="63"/>
      <c r="F78" s="63"/>
      <c r="G78" s="63"/>
      <c r="H78" s="63"/>
      <c r="I78" s="63"/>
      <c r="J78" s="63"/>
      <c r="K78" s="63"/>
      <c r="L78" s="26" t="s">
        <v>57</v>
      </c>
      <c r="M78" s="64" t="s">
        <v>58</v>
      </c>
      <c r="N78" s="64"/>
      <c r="O78" s="64"/>
      <c r="P78" s="65">
        <v>500</v>
      </c>
      <c r="Q78" s="65"/>
    </row>
    <row r="79" spans="1:17" s="21" customFormat="1" ht="11.1" hidden="1" customHeight="1" x14ac:dyDescent="0.2">
      <c r="A79" s="62" t="s">
        <v>59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s="21" customFormat="1" ht="11.1" hidden="1" customHeight="1" x14ac:dyDescent="0.2">
      <c r="A80" s="23">
        <v>1</v>
      </c>
      <c r="B80" s="24"/>
      <c r="C80" s="25" t="s">
        <v>14</v>
      </c>
      <c r="D80" s="63" t="s">
        <v>60</v>
      </c>
      <c r="E80" s="63"/>
      <c r="F80" s="63"/>
      <c r="G80" s="63"/>
      <c r="H80" s="63"/>
      <c r="I80" s="63"/>
      <c r="J80" s="63"/>
      <c r="K80" s="63"/>
      <c r="L80" s="26" t="s">
        <v>61</v>
      </c>
      <c r="M80" s="64" t="s">
        <v>58</v>
      </c>
      <c r="N80" s="64"/>
      <c r="O80" s="64"/>
      <c r="P80" s="65">
        <v>100</v>
      </c>
      <c r="Q80" s="65"/>
    </row>
    <row r="81" spans="1:17" s="21" customFormat="1" ht="11.1" hidden="1" customHeight="1" x14ac:dyDescent="0.2">
      <c r="A81" s="23">
        <v>2</v>
      </c>
      <c r="B81" s="24"/>
      <c r="C81" s="25" t="s">
        <v>14</v>
      </c>
      <c r="D81" s="63" t="s">
        <v>62</v>
      </c>
      <c r="E81" s="63"/>
      <c r="F81" s="63"/>
      <c r="G81" s="63"/>
      <c r="H81" s="63"/>
      <c r="I81" s="63"/>
      <c r="J81" s="63"/>
      <c r="K81" s="63"/>
      <c r="L81" s="26" t="s">
        <v>61</v>
      </c>
      <c r="M81" s="64" t="s">
        <v>58</v>
      </c>
      <c r="N81" s="64"/>
      <c r="O81" s="64"/>
      <c r="P81" s="65">
        <v>100</v>
      </c>
      <c r="Q81" s="65"/>
    </row>
    <row r="82" spans="1:17" ht="11.45" hidden="1" customHeight="1" x14ac:dyDescent="0.2"/>
    <row r="84" spans="1:17" ht="11.1" customHeight="1" x14ac:dyDescent="0.2">
      <c r="A84" s="4" t="s">
        <v>63</v>
      </c>
      <c r="Q84" s="4" t="s">
        <v>32</v>
      </c>
    </row>
    <row r="86" spans="1:17" ht="21.95" customHeight="1" x14ac:dyDescent="0.2">
      <c r="A86" s="66" t="s">
        <v>64</v>
      </c>
      <c r="B86" s="66"/>
      <c r="C86" s="69" t="s">
        <v>65</v>
      </c>
      <c r="D86" s="69"/>
      <c r="E86" s="69"/>
      <c r="F86" s="71" t="s">
        <v>28</v>
      </c>
      <c r="G86" s="73" t="s">
        <v>66</v>
      </c>
      <c r="H86" s="73"/>
      <c r="I86" s="73"/>
      <c r="J86" s="74" t="s">
        <v>67</v>
      </c>
      <c r="K86" s="74"/>
      <c r="L86" s="74"/>
      <c r="M86" s="69" t="s">
        <v>68</v>
      </c>
      <c r="N86" s="69"/>
      <c r="O86" s="69"/>
      <c r="P86" s="75" t="s">
        <v>69</v>
      </c>
      <c r="Q86" s="75"/>
    </row>
    <row r="87" spans="1:17" ht="21.95" customHeight="1" x14ac:dyDescent="0.2">
      <c r="A87" s="67"/>
      <c r="B87" s="68"/>
      <c r="C87" s="70"/>
      <c r="D87" s="68"/>
      <c r="E87" s="68"/>
      <c r="F87" s="72"/>
      <c r="G87" s="27" t="s">
        <v>34</v>
      </c>
      <c r="H87" s="27" t="s">
        <v>35</v>
      </c>
      <c r="I87" s="28" t="s">
        <v>36</v>
      </c>
      <c r="J87" s="27" t="s">
        <v>34</v>
      </c>
      <c r="K87" s="27" t="s">
        <v>35</v>
      </c>
      <c r="L87" s="28" t="s">
        <v>36</v>
      </c>
      <c r="M87" s="27" t="s">
        <v>34</v>
      </c>
      <c r="N87" s="27" t="s">
        <v>35</v>
      </c>
      <c r="O87" s="28" t="s">
        <v>36</v>
      </c>
      <c r="P87" s="70"/>
      <c r="Q87" s="76"/>
    </row>
    <row r="88" spans="1:17" ht="11.1" customHeight="1" x14ac:dyDescent="0.2">
      <c r="A88" s="54">
        <v>1</v>
      </c>
      <c r="B88" s="54"/>
      <c r="C88" s="55">
        <v>2</v>
      </c>
      <c r="D88" s="55"/>
      <c r="E88" s="55"/>
      <c r="F88" s="12">
        <v>3</v>
      </c>
      <c r="G88" s="12">
        <v>4</v>
      </c>
      <c r="H88" s="12">
        <v>5</v>
      </c>
      <c r="I88" s="12">
        <v>6</v>
      </c>
      <c r="J88" s="12">
        <v>7</v>
      </c>
      <c r="K88" s="12">
        <v>8</v>
      </c>
      <c r="L88" s="12">
        <v>9</v>
      </c>
      <c r="M88" s="12">
        <v>10</v>
      </c>
      <c r="N88" s="12">
        <v>11</v>
      </c>
      <c r="O88" s="20">
        <v>12</v>
      </c>
      <c r="P88" s="56">
        <v>13</v>
      </c>
      <c r="Q88" s="56"/>
    </row>
    <row r="89" spans="1:17" s="29" customFormat="1" ht="81" customHeight="1" x14ac:dyDescent="0.2">
      <c r="A89" s="57" t="s">
        <v>70</v>
      </c>
      <c r="B89" s="57"/>
      <c r="C89" s="58" t="s">
        <v>71</v>
      </c>
      <c r="D89" s="58"/>
      <c r="E89" s="58"/>
      <c r="F89" s="30">
        <v>1517340</v>
      </c>
      <c r="G89" s="31"/>
      <c r="H89" s="32">
        <v>502</v>
      </c>
      <c r="I89" s="32">
        <f>H89</f>
        <v>502</v>
      </c>
      <c r="J89" s="31"/>
      <c r="K89" s="32">
        <f>K90</f>
        <v>5</v>
      </c>
      <c r="L89" s="32">
        <f>L90</f>
        <v>5</v>
      </c>
      <c r="M89" s="31"/>
      <c r="N89" s="32">
        <v>58253.63</v>
      </c>
      <c r="O89" s="32">
        <f>N89</f>
        <v>58253.63</v>
      </c>
      <c r="P89" s="59"/>
      <c r="Q89" s="59"/>
    </row>
    <row r="90" spans="1:17" s="29" customFormat="1" ht="33" customHeight="1" x14ac:dyDescent="0.2">
      <c r="A90" s="60">
        <v>602400</v>
      </c>
      <c r="B90" s="60"/>
      <c r="C90" s="61" t="s">
        <v>72</v>
      </c>
      <c r="D90" s="61"/>
      <c r="E90" s="61"/>
      <c r="F90" s="33"/>
      <c r="G90" s="34" t="s">
        <v>73</v>
      </c>
      <c r="H90" s="15"/>
      <c r="I90" s="15"/>
      <c r="J90" s="34" t="s">
        <v>73</v>
      </c>
      <c r="K90" s="15">
        <f>500-495</f>
        <v>5</v>
      </c>
      <c r="L90" s="15">
        <f>K90</f>
        <v>5</v>
      </c>
      <c r="M90" s="34" t="s">
        <v>73</v>
      </c>
      <c r="N90" s="15"/>
      <c r="O90" s="15"/>
      <c r="P90" s="61"/>
      <c r="Q90" s="61"/>
    </row>
    <row r="91" spans="1:17" ht="11.1" customHeight="1" x14ac:dyDescent="0.2">
      <c r="A91" s="47" t="s">
        <v>74</v>
      </c>
      <c r="B91" s="47"/>
      <c r="C91" s="47"/>
      <c r="D91" s="47"/>
      <c r="E91" s="47"/>
      <c r="F91" s="16"/>
      <c r="G91" s="16"/>
      <c r="H91" s="19">
        <f>H89</f>
        <v>502</v>
      </c>
      <c r="I91" s="43">
        <f>I89</f>
        <v>502</v>
      </c>
      <c r="J91" s="16"/>
      <c r="K91" s="19">
        <f>K90</f>
        <v>5</v>
      </c>
      <c r="L91" s="19">
        <f>L90</f>
        <v>5</v>
      </c>
      <c r="M91" s="16"/>
      <c r="N91" s="19">
        <f>N89</f>
        <v>58253.63</v>
      </c>
      <c r="O91" s="19">
        <f>N91</f>
        <v>58253.63</v>
      </c>
      <c r="P91" s="48"/>
      <c r="Q91" s="48"/>
    </row>
    <row r="93" spans="1:17" ht="11.1" customHeight="1" x14ac:dyDescent="0.2">
      <c r="A93" s="1" t="s">
        <v>75</v>
      </c>
    </row>
    <row r="94" spans="1:17" ht="11.1" customHeight="1" x14ac:dyDescent="0.2">
      <c r="A94" s="1" t="s">
        <v>76</v>
      </c>
    </row>
    <row r="95" spans="1:17" ht="11.1" customHeight="1" x14ac:dyDescent="0.2">
      <c r="A95" s="1" t="s">
        <v>77</v>
      </c>
    </row>
    <row r="97" spans="2:15" ht="12.95" customHeight="1" x14ac:dyDescent="0.2">
      <c r="B97" s="49" t="s">
        <v>78</v>
      </c>
      <c r="C97" s="49"/>
      <c r="D97" s="49"/>
      <c r="E97" s="49"/>
      <c r="G97" s="9"/>
      <c r="N97" s="50" t="s">
        <v>79</v>
      </c>
      <c r="O97" s="50"/>
    </row>
    <row r="98" spans="2:15" ht="11.1" customHeight="1" x14ac:dyDescent="0.2">
      <c r="G98" s="51" t="s">
        <v>80</v>
      </c>
      <c r="H98" s="51"/>
      <c r="I98" s="51"/>
      <c r="M98" s="5"/>
      <c r="N98" s="5" t="s">
        <v>81</v>
      </c>
      <c r="O98" s="5"/>
    </row>
    <row r="99" spans="2:15" ht="12.95" customHeight="1" x14ac:dyDescent="0.2">
      <c r="B99" s="35" t="s">
        <v>82</v>
      </c>
    </row>
    <row r="100" spans="2:15" ht="11.45" hidden="1" customHeight="1" x14ac:dyDescent="0.2"/>
    <row r="101" spans="2:15" ht="26.1" customHeight="1" x14ac:dyDescent="0.2">
      <c r="B101" s="49" t="s">
        <v>83</v>
      </c>
      <c r="C101" s="49"/>
      <c r="D101" s="49"/>
      <c r="E101" s="49"/>
      <c r="G101" s="9"/>
      <c r="N101" s="50" t="s">
        <v>84</v>
      </c>
      <c r="O101" s="50"/>
    </row>
    <row r="102" spans="2:15" ht="11.1" customHeight="1" x14ac:dyDescent="0.2">
      <c r="G102" s="51" t="s">
        <v>80</v>
      </c>
      <c r="H102" s="51"/>
      <c r="I102" s="51"/>
      <c r="M102" s="5"/>
      <c r="N102" s="5" t="s">
        <v>81</v>
      </c>
      <c r="O102" s="5"/>
    </row>
    <row r="104" spans="2:15" ht="11.45" hidden="1" customHeight="1" x14ac:dyDescent="0.2"/>
    <row r="105" spans="2:15" s="36" customFormat="1" ht="8.1" hidden="1" customHeight="1" x14ac:dyDescent="0.15">
      <c r="B105" s="52">
        <v>41271134</v>
      </c>
      <c r="C105" s="52"/>
      <c r="D105" s="52"/>
      <c r="F105" s="53" t="s">
        <v>85</v>
      </c>
      <c r="G105" s="53"/>
    </row>
    <row r="106" spans="2:15" ht="11.1" hidden="1" customHeight="1" x14ac:dyDescent="0.2">
      <c r="B106" s="37">
        <v>1</v>
      </c>
      <c r="C106" s="45" t="s">
        <v>86</v>
      </c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2:15" ht="11.45" hidden="1" customHeight="1" x14ac:dyDescent="0.2"/>
  </sheetData>
  <mergeCells count="159">
    <mergeCell ref="D60:K60"/>
    <mergeCell ref="M60:O60"/>
    <mergeCell ref="P60:Q60"/>
    <mergeCell ref="A61:Q61"/>
    <mergeCell ref="D62:K62"/>
    <mergeCell ref="M62:O62"/>
    <mergeCell ref="P62:Q62"/>
    <mergeCell ref="A63:Q63"/>
    <mergeCell ref="D71:K71"/>
    <mergeCell ref="M71:O71"/>
    <mergeCell ref="P71:Q71"/>
    <mergeCell ref="D67:K67"/>
    <mergeCell ref="M67:O67"/>
    <mergeCell ref="P67:Q67"/>
    <mergeCell ref="D68:K68"/>
    <mergeCell ref="M68:O68"/>
    <mergeCell ref="P68:Q68"/>
    <mergeCell ref="D69:K69"/>
    <mergeCell ref="M69:O69"/>
    <mergeCell ref="P69:Q69"/>
    <mergeCell ref="M6:Q6"/>
    <mergeCell ref="M9:Q9"/>
    <mergeCell ref="M7:Q7"/>
    <mergeCell ref="A13:Q13"/>
    <mergeCell ref="A14:Q14"/>
    <mergeCell ref="B18:C18"/>
    <mergeCell ref="E18:Q18"/>
    <mergeCell ref="B19:C19"/>
    <mergeCell ref="E19:Q19"/>
    <mergeCell ref="M11:Q11"/>
    <mergeCell ref="B21:C21"/>
    <mergeCell ref="E21:Q21"/>
    <mergeCell ref="B22:C22"/>
    <mergeCell ref="E22:Q22"/>
    <mergeCell ref="B24:C24"/>
    <mergeCell ref="E24:F24"/>
    <mergeCell ref="H24:Q24"/>
    <mergeCell ref="B25:C25"/>
    <mergeCell ref="H25:Q25"/>
    <mergeCell ref="B27:Q27"/>
    <mergeCell ref="B29:Q29"/>
    <mergeCell ref="B31:Q31"/>
    <mergeCell ref="B34:Q34"/>
    <mergeCell ref="B35:Q35"/>
    <mergeCell ref="A38:B38"/>
    <mergeCell ref="E38:Q38"/>
    <mergeCell ref="A41:B42"/>
    <mergeCell ref="C41:C42"/>
    <mergeCell ref="D41:D42"/>
    <mergeCell ref="E41:K42"/>
    <mergeCell ref="L41:M42"/>
    <mergeCell ref="N41:O42"/>
    <mergeCell ref="P41:Q42"/>
    <mergeCell ref="A43:B43"/>
    <mergeCell ref="E43:K43"/>
    <mergeCell ref="L43:M43"/>
    <mergeCell ref="N43:O43"/>
    <mergeCell ref="P43:Q43"/>
    <mergeCell ref="A44:B44"/>
    <mergeCell ref="E44:K44"/>
    <mergeCell ref="L44:M44"/>
    <mergeCell ref="N44:O44"/>
    <mergeCell ref="P44:Q44"/>
    <mergeCell ref="A45:K45"/>
    <mergeCell ref="L45:M45"/>
    <mergeCell ref="N45:O45"/>
    <mergeCell ref="P45:Q45"/>
    <mergeCell ref="A48:J48"/>
    <mergeCell ref="L48:M48"/>
    <mergeCell ref="N48:O48"/>
    <mergeCell ref="P48:Q48"/>
    <mergeCell ref="A49:J49"/>
    <mergeCell ref="L49:M49"/>
    <mergeCell ref="N49:O49"/>
    <mergeCell ref="P49:Q49"/>
    <mergeCell ref="A50:J50"/>
    <mergeCell ref="L50:M50"/>
    <mergeCell ref="N50:O50"/>
    <mergeCell ref="P50:Q50"/>
    <mergeCell ref="A51:K51"/>
    <mergeCell ref="L51:M51"/>
    <mergeCell ref="N51:O51"/>
    <mergeCell ref="P51:Q51"/>
    <mergeCell ref="A54:B55"/>
    <mergeCell ref="C54:C55"/>
    <mergeCell ref="D54:K55"/>
    <mergeCell ref="L54:L55"/>
    <mergeCell ref="M54:O55"/>
    <mergeCell ref="P54:Q55"/>
    <mergeCell ref="A56:B56"/>
    <mergeCell ref="D56:K56"/>
    <mergeCell ref="M56:O56"/>
    <mergeCell ref="P56:Q56"/>
    <mergeCell ref="A57:B57"/>
    <mergeCell ref="D57:Q57"/>
    <mergeCell ref="A72:Q72"/>
    <mergeCell ref="D73:K73"/>
    <mergeCell ref="M73:O73"/>
    <mergeCell ref="P73:Q73"/>
    <mergeCell ref="D59:K59"/>
    <mergeCell ref="M59:O59"/>
    <mergeCell ref="P59:Q59"/>
    <mergeCell ref="D64:K64"/>
    <mergeCell ref="M64:O64"/>
    <mergeCell ref="P64:Q64"/>
    <mergeCell ref="D70:K70"/>
    <mergeCell ref="M70:O70"/>
    <mergeCell ref="P70:Q70"/>
    <mergeCell ref="D65:K65"/>
    <mergeCell ref="M65:O65"/>
    <mergeCell ref="P65:Q65"/>
    <mergeCell ref="A66:Q66"/>
    <mergeCell ref="A58:Q58"/>
    <mergeCell ref="D74:K74"/>
    <mergeCell ref="M74:O74"/>
    <mergeCell ref="P74:Q74"/>
    <mergeCell ref="A75:Q75"/>
    <mergeCell ref="D76:K76"/>
    <mergeCell ref="M76:O76"/>
    <mergeCell ref="P76:Q76"/>
    <mergeCell ref="A77:Q77"/>
    <mergeCell ref="D78:K78"/>
    <mergeCell ref="M78:O78"/>
    <mergeCell ref="P78:Q78"/>
    <mergeCell ref="P80:Q80"/>
    <mergeCell ref="D81:K81"/>
    <mergeCell ref="M81:O81"/>
    <mergeCell ref="P81:Q81"/>
    <mergeCell ref="A86:B87"/>
    <mergeCell ref="C86:E87"/>
    <mergeCell ref="F86:F87"/>
    <mergeCell ref="G86:I86"/>
    <mergeCell ref="J86:L86"/>
    <mergeCell ref="M86:O86"/>
    <mergeCell ref="P86:Q87"/>
    <mergeCell ref="C106:L106"/>
    <mergeCell ref="M10:Q10"/>
    <mergeCell ref="A91:E91"/>
    <mergeCell ref="P91:Q91"/>
    <mergeCell ref="B97:E97"/>
    <mergeCell ref="N97:O97"/>
    <mergeCell ref="G98:I98"/>
    <mergeCell ref="B101:E101"/>
    <mergeCell ref="N101:O101"/>
    <mergeCell ref="G102:I102"/>
    <mergeCell ref="B105:D105"/>
    <mergeCell ref="F105:G105"/>
    <mergeCell ref="A88:B88"/>
    <mergeCell ref="C88:E88"/>
    <mergeCell ref="P88:Q88"/>
    <mergeCell ref="A89:B89"/>
    <mergeCell ref="C89:E89"/>
    <mergeCell ref="P89:Q89"/>
    <mergeCell ref="A90:B90"/>
    <mergeCell ref="C90:E90"/>
    <mergeCell ref="P90:Q90"/>
    <mergeCell ref="A79:Q79"/>
    <mergeCell ref="D80:K80"/>
    <mergeCell ref="M80:O80"/>
  </mergeCells>
  <pageMargins left="0.39370078740157483" right="0.39370078740157483" top="0.39370078740157483" bottom="0.39370078740157483" header="0.39370078740157483" footer="0.39370078740157483"/>
  <pageSetup paperSize="9" scale="91" fitToHeight="2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TDSheet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2018-12-13T09:29:46Z</cp:lastPrinted>
  <dcterms:created xsi:type="dcterms:W3CDTF">2018-07-11T13:51:33Z</dcterms:created>
  <dcterms:modified xsi:type="dcterms:W3CDTF">2018-12-13T09:29:49Z</dcterms:modified>
</cp:coreProperties>
</file>