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_FilterDatabase" localSheetId="0" hidden="1">Лист1!$A$10:$I$102</definedName>
    <definedName name="Z_0011A3DD_5D3B_4492_B2C5_77B56886E751_.wvu.FilterData" localSheetId="0" hidden="1">Лист1!$A$10:$I$102</definedName>
    <definedName name="Z_001ACF7A_BC42_4AC5_8D20_29B90843A1A9_.wvu.FilterData" localSheetId="0" hidden="1">Лист1!$A$10:$I$102</definedName>
    <definedName name="Z_006C8186_0F8A_413C_85FE_87F55A018303_.wvu.FilterData" localSheetId="0" hidden="1">Лист1!$A$10:$I$102</definedName>
    <definedName name="Z_02678428_D60D_4995_B5FA_247764D669DE_.wvu.FilterData" localSheetId="0" hidden="1">Лист1!$A$10:$I$102</definedName>
    <definedName name="Z_029BC012_357C_47AF_B2C0_236595FB0D24_.wvu.FilterData" localSheetId="0" hidden="1">Лист1!$A$10:$I$102</definedName>
    <definedName name="Z_02A8E7BE_E92E_47F5_A40B_D0EDB68AB1A7_.wvu.FilterData" localSheetId="0" hidden="1">Лист1!$A$10:$I$102</definedName>
    <definedName name="Z_02C4E430_7718_40A0_A2BF_0E4851176C8C_.wvu.Cols" localSheetId="0" hidden="1">Лист1!#REF!,Лист1!#REF!,Лист1!#REF!</definedName>
    <definedName name="Z_02C4E430_7718_40A0_A2BF_0E4851176C8C_.wvu.FilterData" localSheetId="0" hidden="1">Лист1!$A$10:$I$102</definedName>
    <definedName name="Z_02C4E430_7718_40A0_A2BF_0E4851176C8C_.wvu.PrintArea" localSheetId="0" hidden="1">Лист1!$A$1:$I$102</definedName>
    <definedName name="Z_02C4E430_7718_40A0_A2BF_0E4851176C8C_.wvu.Rows" localSheetId="0" hidden="1">Лист1!$108:$120</definedName>
    <definedName name="Z_03558747_3AF3_4C77_AE66_B60910738F9F_.wvu.FilterData" localSheetId="0" hidden="1">Лист1!$A$10:$I$102</definedName>
    <definedName name="Z_047946A4_51D4_424E_B171_53175ECB6B88_.wvu.FilterData" localSheetId="0" hidden="1">Лист1!$A$10:$I$102</definedName>
    <definedName name="Z_04E6949C_46EB_45EB_A5EC_E6CA0DB3176E_.wvu.FilterData" localSheetId="0" hidden="1">Лист1!$A$10:$I$102</definedName>
    <definedName name="Z_05CFA264_1F80_49DD_862C_AC3A68F39002_.wvu.Cols" localSheetId="0" hidden="1">Лист1!#REF!,Лист1!#REF!,Лист1!#REF!</definedName>
    <definedName name="Z_05CFA264_1F80_49DD_862C_AC3A68F39002_.wvu.FilterData" localSheetId="0" hidden="1">Лист1!$A$10:$I$102</definedName>
    <definedName name="Z_05CFA264_1F80_49DD_862C_AC3A68F39002_.wvu.PrintArea" localSheetId="0" hidden="1">Лист1!$A$1:$I$102</definedName>
    <definedName name="Z_0644CBEC_A84E_47B1_9A85_F5CAABEEC75F_.wvu.FilterData" localSheetId="0" hidden="1">Лист1!$A$10:$I$102</definedName>
    <definedName name="Z_06C0AEA4_17EA_4551_9039_A061BC97EB10_.wvu.FilterData" localSheetId="0" hidden="1">Лист1!$A$10:$I$102</definedName>
    <definedName name="Z_07192C4C_0DA1_47F6_A01F_171AA13E5700_.wvu.FilterData" localSheetId="0" hidden="1">Лист1!$A$10:$I$102</definedName>
    <definedName name="Z_07812E2A_5511_4B21_9D55_FD71FE17BDA1_.wvu.FilterData" localSheetId="0" hidden="1">Лист1!$A$10:$I$102</definedName>
    <definedName name="Z_07A15BDA_A011_4139_B0AF_547FB0E51E6D_.wvu.FilterData" localSheetId="0" hidden="1">Лист1!$A$10:$I$102</definedName>
    <definedName name="Z_07F1B875_9348_480D_AD91_D617600FC97D_.wvu.FilterData" localSheetId="0" hidden="1">Лист1!$A$10:$I$102</definedName>
    <definedName name="Z_07FCC489_B677_4C22_BCF6_3F02FD9E9210_.wvu.FilterData" localSheetId="0" hidden="1">Лист1!$A$10:$I$102</definedName>
    <definedName name="Z_08004EC9_F64B_4FB7_8ED9_2EC4A19CC7B4_.wvu.FilterData" localSheetId="0" hidden="1">Лист1!$A$10:$I$102</definedName>
    <definedName name="Z_0A76395D_3B23_400D_9ED6_A1C65FDA468B_.wvu.Cols" localSheetId="0" hidden="1">Лист1!#REF!,Лист1!#REF!,Лист1!#REF!</definedName>
    <definedName name="Z_0A76395D_3B23_400D_9ED6_A1C65FDA468B_.wvu.FilterData" localSheetId="0" hidden="1">Лист1!$A$10:$I$102</definedName>
    <definedName name="Z_0A76395D_3B23_400D_9ED6_A1C65FDA468B_.wvu.PrintArea" localSheetId="0" hidden="1">Лист1!$A$1:$I$102</definedName>
    <definedName name="Z_0D05F226_7C91_4F5F_B5E6_7994E2035F91_.wvu.FilterData" localSheetId="0" hidden="1">Лист1!$A$10:$I$102</definedName>
    <definedName name="Z_0DB0EC08_C9B1_4CDB_9960_7771C5F76474_.wvu.FilterData" localSheetId="0" hidden="1">Лист1!$A$10:$I$102</definedName>
    <definedName name="Z_0DF854DC_700B_4694_B50D_5A34A3935161_.wvu.FilterData" localSheetId="0" hidden="1">Лист1!$A$10:$I$102</definedName>
    <definedName name="Z_0E426A16_C9D5_4BB2_B6FD_27D129EDCA28_.wvu.FilterData" localSheetId="0" hidden="1">Лист1!$A$9:$I$102</definedName>
    <definedName name="Z_1092DFC0_A682_4D44_9644_650C0F89D386_.wvu.FilterData" localSheetId="0" hidden="1">Лист1!$A$10:$I$102</definedName>
    <definedName name="Z_114A226F_2311_451E_9058_32ADA8471106_.wvu.FilterData" localSheetId="0" hidden="1">Лист1!$A$10:$I$102</definedName>
    <definedName name="Z_11D703E3_4ABE_4006_B8DC_EE259A9590D7_.wvu.FilterData" localSheetId="0" hidden="1">Лист1!$A$10:$I$102</definedName>
    <definedName name="Z_124E0E6C_56B0_457F_9945_0F776F3077C8_.wvu.FilterData" localSheetId="0" hidden="1">Лист1!$A$10:$I$102</definedName>
    <definedName name="Z_1258AA18_7D01_45BE_892F_C9502B266C08_.wvu.FilterData" localSheetId="0" hidden="1">Лист1!$A$10:$I$102</definedName>
    <definedName name="Z_12ADD329_E2FA_4895_8B09_089946C0BEAB_.wvu.FilterData" localSheetId="0" hidden="1">Лист1!$A$10:$I$102</definedName>
    <definedName name="Z_12F88EFE_45AA_40CA_BFF9_3BF0848003F6_.wvu.FilterData" localSheetId="0" hidden="1">Лист1!$A$10:$I$102</definedName>
    <definedName name="Z_143A91B4_EF8B_4D90_8424_F45811A5992D_.wvu.FilterData" localSheetId="0" hidden="1">Лист1!$A$10:$I$102</definedName>
    <definedName name="Z_15002C90_1339_47A4_B1D9_020CDCAE530E_.wvu.FilterData" localSheetId="0" hidden="1">Лист1!$A$10:$I$102</definedName>
    <definedName name="Z_159C5F68_602A_4CF9_AA3C_375A0026A0DD_.wvu.FilterData" localSheetId="0" hidden="1">Лист1!$A$10:$I$102</definedName>
    <definedName name="Z_15BF5E7A_1550_4679_AF93_25CDA192C700_.wvu.Cols" localSheetId="0" hidden="1">Лист1!#REF!,Лист1!#REF!,Лист1!#REF!</definedName>
    <definedName name="Z_15BF5E7A_1550_4679_AF93_25CDA192C700_.wvu.FilterData" localSheetId="0" hidden="1">Лист1!$A$10:$I$102</definedName>
    <definedName name="Z_15BF5E7A_1550_4679_AF93_25CDA192C700_.wvu.PrintArea" localSheetId="0" hidden="1">Лист1!$A$1:$I$102</definedName>
    <definedName name="Z_16449D87_CC37_479D_917E_8543CC564F9E_.wvu.FilterData" localSheetId="0" hidden="1">Лист1!$A$10:$I$102</definedName>
    <definedName name="Z_165A3ECD_4BA9_46D2_B859_563CF1F7A922_.wvu.FilterData" localSheetId="0" hidden="1">Лист1!$A$10:$I$102</definedName>
    <definedName name="Z_17249D91_A5F9_4974_A0A3_760493F50139_.wvu.FilterData" localSheetId="0" hidden="1">Лист1!$A$10:$I$106</definedName>
    <definedName name="Z_1779941A_F99F_4767_9B11_449499B5BA0A_.wvu.FilterData" localSheetId="0" hidden="1">Лист1!$A$10:$I$102</definedName>
    <definedName name="Z_18D3BF2A_076C_4F70_91AB_0AFF8101DF08_.wvu.FilterData" localSheetId="0" hidden="1">Лист1!$A$10:$I$102</definedName>
    <definedName name="Z_19890B39_0073_4735_939C_129FD661A681_.wvu.FilterData" localSheetId="0" hidden="1">Лист1!$A$10:$I$102</definedName>
    <definedName name="Z_19B37969_82C3_4AC5_9629_EEC73093B73B_.wvu.FilterData" localSheetId="0" hidden="1">Лист1!$A$10:$I$102</definedName>
    <definedName name="Z_1A997A0C_1E15_4CF6_B5CF_95166395C380_.wvu.FilterData" localSheetId="0" hidden="1">Лист1!$A$10:$I$102</definedName>
    <definedName name="Z_1A9C4248_17C5_4580_A552_C309C64121C0_.wvu.FilterData" localSheetId="0" hidden="1">Лист1!$A$10:$I$102</definedName>
    <definedName name="Z_1B0B284A_1E9F_4BD5_89EF_616C43CC60FB_.wvu.Cols" localSheetId="0" hidden="1">Лист1!#REF!,Лист1!#REF!,Лист1!#REF!</definedName>
    <definedName name="Z_1B0B284A_1E9F_4BD5_89EF_616C43CC60FB_.wvu.FilterData" localSheetId="0" hidden="1">Лист1!$A$10:$I$102</definedName>
    <definedName name="Z_1B0B284A_1E9F_4BD5_89EF_616C43CC60FB_.wvu.PrintArea" localSheetId="0" hidden="1">Лист1!$A$1:$I$102</definedName>
    <definedName name="Z_1B0B284A_1E9F_4BD5_89EF_616C43CC60FB_.wvu.Rows" localSheetId="0" hidden="1">Лист1!$108:$120</definedName>
    <definedName name="Z_1C20AF30_81DB_4844_8742_DFEFD47A1BEA_.wvu.FilterData" localSheetId="0" hidden="1">Лист1!$A$10:$I$102</definedName>
    <definedName name="Z_1C3402BE_2BA0_460E_A339_BFEAA8198E41_.wvu.Cols" localSheetId="0" hidden="1">Лист1!#REF!,Лист1!#REF!,Лист1!#REF!</definedName>
    <definedName name="Z_1C3402BE_2BA0_460E_A339_BFEAA8198E41_.wvu.FilterData" localSheetId="0" hidden="1">Лист1!$A$10:$I$102</definedName>
    <definedName name="Z_1C3402BE_2BA0_460E_A339_BFEAA8198E41_.wvu.PrintArea" localSheetId="0" hidden="1">Лист1!$A$1:$I$102</definedName>
    <definedName name="Z_1C373F9D_1540_4DB7_97CF_8B80E8BFED18_.wvu.FilterData" localSheetId="0" hidden="1">Лист1!$A$10:$I$102</definedName>
    <definedName name="Z_1C8C4767_2025_4D55_92D8_93F2B5217E3D_.wvu.Cols" localSheetId="0" hidden="1">Лист1!#REF!,Лист1!#REF!,Лист1!#REF!</definedName>
    <definedName name="Z_1C8C4767_2025_4D55_92D8_93F2B5217E3D_.wvu.FilterData" localSheetId="0" hidden="1">Лист1!$A$10:$I$102</definedName>
    <definedName name="Z_1C8C4767_2025_4D55_92D8_93F2B5217E3D_.wvu.PrintArea" localSheetId="0" hidden="1">Лист1!$A$1:$I$102</definedName>
    <definedName name="Z_1D94D02A_F681_4B8A_A575_4DD8E8FEDFA1_.wvu.FilterData" localSheetId="0" hidden="1">Лист1!$A$10:$I$102</definedName>
    <definedName name="Z_1E3AB723_D3DF_41AA_8A14_37228376022D_.wvu.FilterData" localSheetId="0" hidden="1">Лист1!$A$10:$I$102</definedName>
    <definedName name="Z_21172FCA_2029_4F82_9F79_ECC7FB61AC21_.wvu.FilterData" localSheetId="0" hidden="1">Лист1!$A$10:$I$102</definedName>
    <definedName name="Z_2324BF61_1304_44D3_ADFC_BCA2A6624DC4_.wvu.FilterData" localSheetId="0" hidden="1">Лист1!$A$10:$I$102</definedName>
    <definedName name="Z_265645AE_551E_43DB_9621_DC1F796C6398_.wvu.FilterData" localSheetId="0" hidden="1">Лист1!$A$10:$I$102</definedName>
    <definedName name="Z_266E9E15_E57C_4554_B59A_517BE4BB1211_.wvu.FilterData" localSheetId="0" hidden="1">Лист1!$A$10:$I$102</definedName>
    <definedName name="Z_26F2B084_4A7A_4AF0_B50C_022AAB784E8F_.wvu.FilterData" localSheetId="0" hidden="1">Лист1!$A$10:$I$102</definedName>
    <definedName name="Z_283AE36A_45D6_4023_9672_E14F0F6BCB70_.wvu.FilterData" localSheetId="0" hidden="1">Лист1!$A$10:$I$102</definedName>
    <definedName name="Z_2983BE81_9E7D_47ED_9D95_CD31C324CD37_.wvu.FilterData" localSheetId="0" hidden="1">Лист1!$A$10:$I$102</definedName>
    <definedName name="Z_29CAE71E_9CB4_47D3_B9C6_2A2EFE9A926F_.wvu.Cols" localSheetId="0" hidden="1">Лист1!#REF!,Лист1!#REF!,Лист1!#REF!</definedName>
    <definedName name="Z_29CAE71E_9CB4_47D3_B9C6_2A2EFE9A926F_.wvu.FilterData" localSheetId="0" hidden="1">Лист1!$A$10:$I$102</definedName>
    <definedName name="Z_2B12D560_B706_4585_98D9_80E4C6D7C861_.wvu.FilterData" localSheetId="0" hidden="1">Лист1!$A$10:$I$102</definedName>
    <definedName name="Z_2BDAEDBF_9CA7_4A2F_9A01_19E0601BF311_.wvu.FilterData" localSheetId="0" hidden="1">Лист1!$A$10:$I$102</definedName>
    <definedName name="Z_2C27DB92_1D51_4103_A23F_BA3E3D1A3537_.wvu.FilterData" localSheetId="0" hidden="1">Лист1!$A$10:$I$102</definedName>
    <definedName name="Z_2CA51E71_BEED_4BEA_8BC1_F7BCD39C5903_.wvu.FilterData" localSheetId="0" hidden="1">Лист1!$A$10:$I$102</definedName>
    <definedName name="Z_2CC42852_E1A5_4CAD_AA5B_1A26BBE0DDF5_.wvu.FilterData" localSheetId="0" hidden="1">Лист1!$A$10:$I$102</definedName>
    <definedName name="Z_2CE74921_031A_4C13_98C0_C667D2923EF9_.wvu.FilterData" localSheetId="0" hidden="1">Лист1!$A$10:$I$102</definedName>
    <definedName name="Z_2D223F67_2C9A_4478_AB69_03EDF5E30B58_.wvu.FilterData" localSheetId="0" hidden="1">Лист1!$A$10:$I$102</definedName>
    <definedName name="Z_2D6680C5_7E03_4A6F_BD43_69AAC46E4CD9_.wvu.FilterData" localSheetId="0" hidden="1">Лист1!$A$10:$I$102</definedName>
    <definedName name="Z_2FBB5468_DA27_40FE_A9DE_55556A0CA030_.wvu.FilterData" localSheetId="0" hidden="1">Лист1!$A$10:$I$102</definedName>
    <definedName name="Z_30D06CDC_F747_4CCF_B085_6BDA72F539E7_.wvu.FilterData" localSheetId="0" hidden="1">Лист1!$A$10:$I$102</definedName>
    <definedName name="Z_31B5B5CF_13D8_497C_A4BE_670FB5EAB275_.wvu.FilterData" localSheetId="0" hidden="1">Лист1!$A$10:$I$102</definedName>
    <definedName name="Z_32B6CC8D_D9E7_4B9F_B7ED_99A0D071BDF2_.wvu.FilterData" localSheetId="0" hidden="1">Лист1!$A$10:$I$102</definedName>
    <definedName name="Z_3313A482_CDC8_4A4A_A662_35128351B1A3_.wvu.FilterData" localSheetId="0" hidden="1">Лист1!$A$10:$I$102</definedName>
    <definedName name="Z_337CF115_9B75_4AC9_88A7_40C5D6AF8E8F_.wvu.FilterData" localSheetId="0" hidden="1">Лист1!$A$10:$I$102</definedName>
    <definedName name="Z_340E4068_550D_4814_800B_D0373DE23EBB_.wvu.FilterData" localSheetId="0" hidden="1">Лист1!$A$10:$I$102</definedName>
    <definedName name="Z_361B616C_F624_4746_8F84_CF9B6BEE2706_.wvu.FilterData" localSheetId="0" hidden="1">Лист1!$A$10:$I$102</definedName>
    <definedName name="Z_36D77E8F_4B28_4F82_B9B9_0E73773ECB11_.wvu.FilterData" localSheetId="0" hidden="1">Лист1!$A$10:$I$102</definedName>
    <definedName name="Z_3959FF4A_F489_47DC_AB5B_2AA119E26EB1_.wvu.FilterData" localSheetId="0" hidden="1">Лист1!$A$10:$I$102</definedName>
    <definedName name="Z_3AEFB644_0652_4D76_ACB6_81DA13F7DAD6_.wvu.FilterData" localSheetId="0" hidden="1">Лист1!$A$10:$I$102</definedName>
    <definedName name="Z_3FBD7004_0E39_451B_B80A_F690D45F5AC6_.wvu.FilterData" localSheetId="0" hidden="1">Лист1!$A$10:$I$102</definedName>
    <definedName name="Z_405D4E72_7DFA_47ED_A671_063815E10FEE_.wvu.FilterData" localSheetId="0" hidden="1">Лист1!$A$10:$I$102</definedName>
    <definedName name="Z_411B6CEF_8793_41E0_B053_31FAA2C3ACD0_.wvu.FilterData" localSheetId="0" hidden="1">Лист1!$A$10:$I$102</definedName>
    <definedName name="Z_4129FD55_80DF_495F_9EE9_10EBD3188974_.wvu.FilterData" localSheetId="0" hidden="1">Лист1!$A$10:$I$102</definedName>
    <definedName name="Z_4375A687_7DB9_4DD9_A331_6E3876652F78_.wvu.FilterData" localSheetId="0" hidden="1">Лист1!$A$10:$I$102</definedName>
    <definedName name="Z_44F39282_BDED_4F04_9B9F_C8A4AA569A0C_.wvu.FilterData" localSheetId="0" hidden="1">Лист1!$A$10:$I$102</definedName>
    <definedName name="Z_45E4802E_AED8_4567_B8F8_3AABD300A1E7_.wvu.FilterData" localSheetId="0" hidden="1">Лист1!$A$10:$I$102</definedName>
    <definedName name="Z_46363045_06F9_47A0_B819_E7CE8E66E893_.wvu.FilterData" localSheetId="0" hidden="1">Лист1!$A$10:$I$102</definedName>
    <definedName name="Z_472C26C5_0D71_4779_9CED_1C29C37FD370_.wvu.FilterData" localSheetId="0" hidden="1">Лист1!$A$10:$I$102</definedName>
    <definedName name="Z_4963E292_567B_4B39_84FE_44E838040466_.wvu.FilterData" localSheetId="0" hidden="1">Лист1!$A$10:$I$102</definedName>
    <definedName name="Z_4A774841_C16B_4EC6_9337_A8B3B1B1B89B_.wvu.FilterData" localSheetId="0" hidden="1">Лист1!$A$10:$I$102</definedName>
    <definedName name="Z_4C169F53_BE77_48AC_BF5D_D0A711C6032F_.wvu.FilterData" localSheetId="0" hidden="1">Лист1!$A$10:$I$102</definedName>
    <definedName name="Z_4D6E73A4_5D7B_41CF_B68A_34C41052AFA6_.wvu.FilterData" localSheetId="0" hidden="1">Лист1!$A$10:$I$102</definedName>
    <definedName name="Z_4F1D9D3C_7B6C_4CE3_B7B0_41A93F708330_.wvu.FilterData" localSheetId="0" hidden="1">Лист1!$A$10:$I$102</definedName>
    <definedName name="Z_4F24DDD7_D17A_412E_ADB1_02DDF60CB900_.wvu.FilterData" localSheetId="0" hidden="1">Лист1!$A$9:$I$102</definedName>
    <definedName name="Z_5034D88D_139F_463D_B7DE_71C545711EA7_.wvu.FilterData" localSheetId="0" hidden="1">Лист1!$A$10:$I$102</definedName>
    <definedName name="Z_5443D45B_270C_468A_9147_A2F808FE3349_.wvu.Cols" localSheetId="0" hidden="1">Лист1!#REF!,Лист1!#REF!,Лист1!#REF!</definedName>
    <definedName name="Z_5443D45B_270C_468A_9147_A2F808FE3349_.wvu.FilterData" localSheetId="0" hidden="1">Лист1!$A$10:$I$102</definedName>
    <definedName name="Z_5443D45B_270C_468A_9147_A2F808FE3349_.wvu.PrintArea" localSheetId="0" hidden="1">Лист1!$A$1:$I$102</definedName>
    <definedName name="Z_5443D45B_270C_468A_9147_A2F808FE3349_.wvu.Rows" localSheetId="0" hidden="1">Лист1!$108:$120</definedName>
    <definedName name="Z_55D19D0D_E4FB_4FCD_9914_46D69CA62567_.wvu.FilterData" localSheetId="0" hidden="1">Лист1!$A$10:$I$102</definedName>
    <definedName name="Z_55F4DE76_3257_4D8E_9CB8_CBC3F289B449_.wvu.FilterData" localSheetId="0" hidden="1">Лист1!$A$10:$I$102</definedName>
    <definedName name="Z_5611D689_0B4F_4AE9_ACD4_4BA3FBD91B29_.wvu.FilterData" localSheetId="0" hidden="1">Лист1!$A$10:$I$102</definedName>
    <definedName name="Z_56F973FE_F5A8_436B_8294_0F8627665726_.wvu.Cols" localSheetId="0" hidden="1">Лист1!#REF!,Лист1!#REF!,Лист1!#REF!</definedName>
    <definedName name="Z_56F973FE_F5A8_436B_8294_0F8627665726_.wvu.FilterData" localSheetId="0" hidden="1">Лист1!$A$10:$I$102</definedName>
    <definedName name="Z_56F973FE_F5A8_436B_8294_0F8627665726_.wvu.PrintArea" localSheetId="0" hidden="1">Лист1!$A$1:$I$102</definedName>
    <definedName name="Z_56F973FE_F5A8_436B_8294_0F8627665726_.wvu.Rows" localSheetId="0" hidden="1">Лист1!$108:$120</definedName>
    <definedName name="Z_572AB615_CF09_4F9C_987E_6B5372722F7C_.wvu.FilterData" localSheetId="0" hidden="1">Лист1!$A$10:$I$102</definedName>
    <definedName name="Z_578215B0_D4DB_401C_B939_A0C1521547D7_.wvu.Cols" localSheetId="0" hidden="1">Лист1!#REF!,Лист1!#REF!,Лист1!#REF!</definedName>
    <definedName name="Z_578215B0_D4DB_401C_B939_A0C1521547D7_.wvu.FilterData" localSheetId="0" hidden="1">Лист1!$A$10:$I$102</definedName>
    <definedName name="Z_59AB6C2D_E021_4CCA_8607_1951420C2F5F_.wvu.FilterData" localSheetId="0" hidden="1">Лист1!$A$10:$I$102</definedName>
    <definedName name="Z_5A70049F_C96C_4065_864F_977D25CCCB96_.wvu.FilterData" localSheetId="0" hidden="1">Лист1!$A$10:$I$102</definedName>
    <definedName name="Z_5ADBAEB5_F661_4CAD_B038_2827ADBFCBFB_.wvu.FilterData" localSheetId="0" hidden="1">Лист1!$A$10:$I$102</definedName>
    <definedName name="Z_5B16A3C4_7DCC_4F40_AA74_783EE0C8D901_.wvu.FilterData" localSheetId="0" hidden="1">Лист1!$A$10:$I$102</definedName>
    <definedName name="Z_5E24C5B3_A497_4F90_A8BE_5F21B3E12378_.wvu.FilterData" localSheetId="0" hidden="1">Лист1!$A$10:$I$102</definedName>
    <definedName name="Z_5F0E1353_1B40_4876_B950_89CDBE15380E_.wvu.FilterData" localSheetId="0" hidden="1">Лист1!$A$10:$I$102</definedName>
    <definedName name="Z_5F587E0B_17B8_4986_BC46_A3E57E5CB710_.wvu.FilterData" localSheetId="0" hidden="1">Лист1!$A$10:$I$102</definedName>
    <definedName name="Z_5F7351D8_FCFA_4F28_B64B_EC287EDFD256_.wvu.FilterData" localSheetId="0" hidden="1">Лист1!$A$10:$I$102</definedName>
    <definedName name="Z_60863468_A0AE_4ABF_A57E_B3BB360C5932_.wvu.FilterData" localSheetId="0" hidden="1">Лист1!$A$10:$I$102</definedName>
    <definedName name="Z_61388D67_4862_43A1_81FB_F2D518E33516_.wvu.FilterData" localSheetId="0" hidden="1">Лист1!$A$10:$I$102</definedName>
    <definedName name="Z_62EAC69C_C591_446F_92FF_0D7F6243ADFE_.wvu.FilterData" localSheetId="0" hidden="1">Лист1!$A$10:$I$102</definedName>
    <definedName name="Z_649ED63A_4775_4BC0_A5B8_346D6D8A20F7_.wvu.FilterData" localSheetId="0" hidden="1">Лист1!$A$10:$I$102</definedName>
    <definedName name="Z_6518D9BE_2114_4419_9FBF_73C8B89A6A23_.wvu.FilterData" localSheetId="0" hidden="1">Лист1!$A$10:$I$102</definedName>
    <definedName name="Z_65C49D1E_7009_4CE2_A442_E81E0AAFFC42_.wvu.FilterData" localSheetId="0" hidden="1">Лист1!$A$10:$I$102</definedName>
    <definedName name="Z_67DED30D_01C5_4EB0_B98E_2AF222610BD4_.wvu.FilterData" localSheetId="0" hidden="1">Лист1!$A$10:$I$102</definedName>
    <definedName name="Z_68105B7C_AE82_4FC0_A77B_CB7B539D2537_.wvu.FilterData" localSheetId="0" hidden="1">Лист1!$A$10:$I$102</definedName>
    <definedName name="Z_68BC3296_C31A_4B7E_BFBD_305AF4B280D8_.wvu.FilterData" localSheetId="0" hidden="1">Лист1!$A$10:$I$102</definedName>
    <definedName name="Z_68F5F779_8DD4_4C26_AB60_AF00B6DFA86F_.wvu.Cols" localSheetId="0" hidden="1">Лист1!#REF!,Лист1!#REF!,Лист1!#REF!</definedName>
    <definedName name="Z_68F5F779_8DD4_4C26_AB60_AF00B6DFA86F_.wvu.FilterData" localSheetId="0" hidden="1">Лист1!$A$10:$I$102</definedName>
    <definedName name="Z_68F5F779_8DD4_4C26_AB60_AF00B6DFA86F_.wvu.PrintArea" localSheetId="0" hidden="1">Лист1!$A$1:$I$102</definedName>
    <definedName name="Z_692CC4C7_8129_483C_87D2_6DB10825AE27_.wvu.FilterData" localSheetId="0" hidden="1">Лист1!$A$10:$I$102</definedName>
    <definedName name="Z_6A3ACC42_0E59_47C4_AA6A_5C66CEC965DF_.wvu.FilterData" localSheetId="0" hidden="1">Лист1!$A$10:$I$102</definedName>
    <definedName name="Z_6ACC85E9_0A67_473E_8CAD_CB5128C5B98F_.wvu.FilterData" localSheetId="0" hidden="1">Лист1!$A$10:$I$102</definedName>
    <definedName name="Z_6AF897C2_7664_4619_A488_4FD615EB59C9_.wvu.FilterData" localSheetId="0" hidden="1">Лист1!$A$10:$I$102</definedName>
    <definedName name="Z_6BEB5676_EC03_4767_BF3F_AE26EF320D60_.wvu.FilterData" localSheetId="0" hidden="1">Лист1!$A$10:$I$102</definedName>
    <definedName name="Z_6BFD7E55_3499_4D0E_A867_0374E93C4090_.wvu.FilterData" localSheetId="0" hidden="1">Лист1!$A$10:$I$102</definedName>
    <definedName name="Z_6C2E5D68_DAC1_408C_8EEE_CFCD896C5FF9_.wvu.FilterData" localSheetId="0" hidden="1">Лист1!$A$10:$I$102</definedName>
    <definedName name="Z_6C3A72FB_F493_438B_AF21_24D5340B261C_.wvu.FilterData" localSheetId="0" hidden="1">Лист1!$A$10:$I$102</definedName>
    <definedName name="Z_6C69DA2B_A9FE_4EAF_A45E_10EA4F6DF2B6_.wvu.Cols" localSheetId="0" hidden="1">Лист1!#REF!,Лист1!#REF!,Лист1!#REF!</definedName>
    <definedName name="Z_6C69DA2B_A9FE_4EAF_A45E_10EA4F6DF2B6_.wvu.FilterData" localSheetId="0" hidden="1">Лист1!$A$10:$I$102</definedName>
    <definedName name="Z_6C69DA2B_A9FE_4EAF_A45E_10EA4F6DF2B6_.wvu.PrintArea" localSheetId="0" hidden="1">Лист1!$A$1:$I$102</definedName>
    <definedName name="Z_6C69DA2B_A9FE_4EAF_A45E_10EA4F6DF2B6_.wvu.Rows" localSheetId="0" hidden="1">Лист1!$4:$4,Лист1!$8:$9</definedName>
    <definedName name="Z_6C8D654C_B9C1_4D9A_B5FC_2F0C03F3459C_.wvu.FilterData" localSheetId="0" hidden="1">Лист1!$A$10:$I$102</definedName>
    <definedName name="Z_6CCBA766_BA6B_46F7_9816_66E9D32A1B75_.wvu.Cols" localSheetId="0" hidden="1">Лист1!#REF!,Лист1!#REF!,Лист1!#REF!</definedName>
    <definedName name="Z_6CCBA766_BA6B_46F7_9816_66E9D32A1B75_.wvu.FilterData" localSheetId="0" hidden="1">Лист1!$A$10:$I$102</definedName>
    <definedName name="Z_6CCBA766_BA6B_46F7_9816_66E9D32A1B75_.wvu.PrintArea" localSheetId="0" hidden="1">Лист1!$A$1:$I$102</definedName>
    <definedName name="Z_6CCBA766_BA6B_46F7_9816_66E9D32A1B75_.wvu.Rows" localSheetId="0" hidden="1">Лист1!$108:$120</definedName>
    <definedName name="Z_6D655AE9_5482_4FBE_937F_35CDC55FEE3F_.wvu.FilterData" localSheetId="0" hidden="1">Лист1!$A$10:$I$102</definedName>
    <definedName name="Z_6E24D353_08E8_4265_8686_00DB30D7755D_.wvu.FilterData" localSheetId="0" hidden="1">Лист1!$A$10:$I$102</definedName>
    <definedName name="Z_6FB3EFF0_A4BD_4C89_9B5B_602DC6AD094F_.wvu.FilterData" localSheetId="0" hidden="1">Лист1!$A$10:$I$102</definedName>
    <definedName name="Z_702042A9_37F6_4BD7_B1C9_7C14A7339BE3_.wvu.FilterData" localSheetId="0" hidden="1">Лист1!$A$10:$I$102</definedName>
    <definedName name="Z_70359F3A_D49C_4B78_9D0E_D0FB0A6DBB4B_.wvu.FilterData" localSheetId="0" hidden="1">Лист1!$A$10:$I$102</definedName>
    <definedName name="Z_7104F62D_1995_414D_9C7D_60AF2B86994A_.wvu.FilterData" localSheetId="0" hidden="1">Лист1!$A$10:$I$102</definedName>
    <definedName name="Z_74321FD7_F5F9_4246_AB27_C32C08434567_.wvu.FilterData" localSheetId="0" hidden="1">Лист1!$A$10:$I$102</definedName>
    <definedName name="Z_757A48FD_A920_4EB1_8A8F_BBD926EA005B_.wvu.FilterData" localSheetId="0" hidden="1">Лист1!$A$10:$I$102</definedName>
    <definedName name="Z_758E9AF1_3AFE_463B_ADA7_6E140496D585_.wvu.FilterData" localSheetId="0" hidden="1">Лист1!$A$10:$I$102</definedName>
    <definedName name="Z_759D594F_6FA7_4EE4_9FFD_BAD684803FB1_.wvu.FilterData" localSheetId="0" hidden="1">Лист1!$A$10:$I$102</definedName>
    <definedName name="Z_7746368F_9AF1_4A26_B339_1EB4BD271402_.wvu.FilterData" localSheetId="0" hidden="1">Лист1!$A$10:$I$102</definedName>
    <definedName name="Z_79322754_748E_45FA_B9A8_F4065BBCB8F1_.wvu.FilterData" localSheetId="0" hidden="1">Лист1!$A$10:$I$102</definedName>
    <definedName name="Z_7A293E71_0AB0_493A_ABC6_6D89D8016714_.wvu.FilterData" localSheetId="0" hidden="1">Лист1!$A$10:$I$102</definedName>
    <definedName name="Z_7A9DBF63_C1F3_4B3E_BDEC_CCAF41E91890_.wvu.FilterData" localSheetId="0" hidden="1">Лист1!$A$10:$I$102</definedName>
    <definedName name="Z_7C035995_37F0_4971_8E27_6D6695E5DD01_.wvu.FilterData" localSheetId="0" hidden="1">Лист1!$A$10:$I$102</definedName>
    <definedName name="Z_7C156259_F7D8_4D4E_8E94_C43502196D3C_.wvu.FilterData" localSheetId="0" hidden="1">Лист1!$A$9:$I$102</definedName>
    <definedName name="Z_7DAF72AA_B1E7_4FDF_85A7_2E30C478559D_.wvu.FilterData" localSheetId="0" hidden="1">Лист1!$A$10:$I$102</definedName>
    <definedName name="Z_80F13484_16EF_4163_9551_30289DC582A0_.wvu.FilterData" localSheetId="0" hidden="1">Лист1!$A$10:$I$102</definedName>
    <definedName name="Z_815D0D4C_C557_4B06_99A2_77476EA37512_.wvu.FilterData" localSheetId="0" hidden="1">Лист1!$A$10:$I$102</definedName>
    <definedName name="Z_83DA8A43_FE09_40D7_97D8_592D975A79EF_.wvu.FilterData" localSheetId="0" hidden="1">Лист1!$A$9:$I$102</definedName>
    <definedName name="Z_845C2357_7325_4858_89B0_C2FB99217D01_.wvu.FilterData" localSheetId="0" hidden="1">Лист1!$A$10:$I$102</definedName>
    <definedName name="Z_86D17911_FDE3_41DB_8872_4E38848311DC_.wvu.FilterData" localSheetId="0" hidden="1">Лист1!$A$10:$I$102</definedName>
    <definedName name="Z_8704F75D_6098_4756_B754_549B5F92FC78_.wvu.FilterData" localSheetId="0" hidden="1">Лист1!$A$10:$I$102</definedName>
    <definedName name="Z_878425A9_8CEA_4C3C_AD20_45F9E0264BF9_.wvu.FilterData" localSheetId="0" hidden="1">Лист1!$A$10:$I$102</definedName>
    <definedName name="Z_88E311F7_D706_4F99_802C_5560AD10444F_.wvu.Cols" localSheetId="0" hidden="1">Лист1!#REF!,Лист1!#REF!,Лист1!#REF!</definedName>
    <definedName name="Z_88E311F7_D706_4F99_802C_5560AD10444F_.wvu.FilterData" localSheetId="0" hidden="1">Лист1!$A$10:$I$102</definedName>
    <definedName name="Z_88E311F7_D706_4F99_802C_5560AD10444F_.wvu.PrintArea" localSheetId="0" hidden="1">Лист1!$A$1:$I$102</definedName>
    <definedName name="Z_8A0BA113_C381_4A2C_A7D6_EE22ECE9D996_.wvu.FilterData" localSheetId="0" hidden="1">Лист1!$A$10:$I$102</definedName>
    <definedName name="Z_8A8364C1_5A9F_43A1_BE0B_D83BADDA10F4_.wvu.FilterData" localSheetId="0" hidden="1">Лист1!$A$10:$I$102</definedName>
    <definedName name="Z_8BFF3380_D4DC_43D3_8B3B_541609DD7CA7_.wvu.FilterData" localSheetId="0" hidden="1">Лист1!$A$10:$I$102</definedName>
    <definedName name="Z_8C42BF88_6C1D_4B98_A744_B62086858C9A_.wvu.FilterData" localSheetId="0" hidden="1">Лист1!$A$10:$I$102</definedName>
    <definedName name="Z_8C76FF14_0913_4735_987A_69C2026E4966_.wvu.FilterData" localSheetId="0" hidden="1">Лист1!$A$10:$I$102</definedName>
    <definedName name="Z_8C827324_B825_457E_AA52_EB7F03C1CEE6_.wvu.FilterData" localSheetId="0" hidden="1">Лист1!$A$10:$I$102</definedName>
    <definedName name="Z_8CAD0E57_435C_464F_86B3_807797FF6970_.wvu.FilterData" localSheetId="0" hidden="1">Лист1!$A$10:$I$102</definedName>
    <definedName name="Z_8DB4455B_F162_4FE3_AAFE_ADD166D7A19B_.wvu.FilterData" localSheetId="0" hidden="1">Лист1!$A$10:$I$102</definedName>
    <definedName name="Z_8F4A9628_780F_4A34_B281_0B08D1766558_.wvu.FilterData" localSheetId="0" hidden="1">Лист1!$A$10:$I$102</definedName>
    <definedName name="Z_90BAFA2C_6952_4489_83BF_53FDF4C90725_.wvu.FilterData" localSheetId="0" hidden="1">Лист1!$A$10:$I$102</definedName>
    <definedName name="Z_90E66FA5_500D_444C_B217_21FD52652E2A_.wvu.FilterData" localSheetId="0" hidden="1">Лист1!$A$10:$I$102</definedName>
    <definedName name="Z_911E5653_A319_48E2_8895_78B1070BC8D9_.wvu.FilterData" localSheetId="0" hidden="1">Лист1!$A$10:$I$102</definedName>
    <definedName name="Z_92AD4BFA_13F8_44F6_9CD0_816E8205C829_.wvu.FilterData" localSheetId="0" hidden="1">Лист1!$A$10:$I$102</definedName>
    <definedName name="Z_92FC310A_2F7C_41B4_9108_74841D449BF2_.wvu.FilterData" localSheetId="0" hidden="1">Лист1!$A$10:$I$102</definedName>
    <definedName name="Z_938B209F_AEBF_432D_AEFF_13F29596DAC9_.wvu.FilterData" localSheetId="0" hidden="1">Лист1!$A$10:$I$102</definedName>
    <definedName name="Z_93FDB687_97C8_4616_9F4B_659790433666_.wvu.FilterData" localSheetId="0" hidden="1">Лист1!$A$10:$I$102</definedName>
    <definedName name="Z_943818BF_0820_4203_9D54_3125F14DFEE9_.wvu.FilterData" localSheetId="0" hidden="1">Лист1!$A$10:$I$102</definedName>
    <definedName name="Z_94D5BF05_AA9B_4575_8A74_DFB1BF07638E_.wvu.FilterData" localSheetId="0" hidden="1">Лист1!$A$10:$I$102</definedName>
    <definedName name="Z_952913DE_AFD9_4C60_A0B0_17D53AC5DF55_.wvu.FilterData" localSheetId="0" hidden="1">Лист1!$A$10:$I$102</definedName>
    <definedName name="Z_95D7E71F_DE9C_4397_ABD1_7FAA0E4BFC05_.wvu.FilterData" localSheetId="0" hidden="1">Лист1!$A$10:$I$102</definedName>
    <definedName name="Z_964984E3_7489_49D3_9079_752C463EE123_.wvu.FilterData" localSheetId="0" hidden="1">Лист1!$A$10:$I$102</definedName>
    <definedName name="Z_96D79A20_5CA5_4FC2_9DB2_125253E1B424_.wvu.FilterData" localSheetId="0" hidden="1">Лист1!$A$10:$I$102</definedName>
    <definedName name="Z_977FDE87_9A2C_4EF3_9721_AA650E577F35_.wvu.FilterData" localSheetId="0" hidden="1">Лист1!$A$10:$I$102</definedName>
    <definedName name="Z_979DE100_EE2D_44AC_8B8C_2B7E73F2277F_.wvu.FilterData" localSheetId="0" hidden="1">Лист1!$A$10:$I$102</definedName>
    <definedName name="Z_97E68E24_35F3_4E5A_A490_CB5647361FCF_.wvu.FilterData" localSheetId="0" hidden="1">Лист1!$A$10:$I$102</definedName>
    <definedName name="Z_98B8EFCE_6B9E_4771_A46E_0100CC6AC96E_.wvu.FilterData" localSheetId="0" hidden="1">Лист1!$A$10:$I$102</definedName>
    <definedName name="Z_98BF76B7_3347_4A09_A2ED_231E52B8B223_.wvu.FilterData" localSheetId="0" hidden="1">Лист1!$A$10:$I$102</definedName>
    <definedName name="Z_98EE7987_0A03_4E1E_96DE_34CA652B68E1_.wvu.Cols" localSheetId="0" hidden="1">Лист1!#REF!,Лист1!#REF!,Лист1!#REF!</definedName>
    <definedName name="Z_98EE7987_0A03_4E1E_96DE_34CA652B68E1_.wvu.FilterData" localSheetId="0" hidden="1">Лист1!$A$10:$I$102</definedName>
    <definedName name="Z_98EE7987_0A03_4E1E_96DE_34CA652B68E1_.wvu.PrintArea" localSheetId="0" hidden="1">Лист1!$A$1:$I$102</definedName>
    <definedName name="Z_98EE7987_0A03_4E1E_96DE_34CA652B68E1_.wvu.Rows" localSheetId="0" hidden="1">Лист1!$108:$120</definedName>
    <definedName name="Z_9A68DBA6_D9BD_4D6D_AC2F_86B4A46517DB_.wvu.FilterData" localSheetId="0" hidden="1">Лист1!$A$10:$I$102</definedName>
    <definedName name="Z_9ED34F96_19B1_44CA_BF4D_80D2B05F604B_.wvu.FilterData" localSheetId="0" hidden="1">Лист1!$A$10:$I$102</definedName>
    <definedName name="Z_A0A6F0F4_7145_4E57_A5EC_D08AC190FECB_.wvu.FilterData" localSheetId="0" hidden="1">Лист1!$A$10:$I$102</definedName>
    <definedName name="Z_A0AA27F4_E092_4AF9_810C_D78D4AE8448D_.wvu.FilterData" localSheetId="0" hidden="1">Лист1!$A$10:$I$102</definedName>
    <definedName name="Z_A0B6D9E0_1711_4604_B16D_C5FCD25574E6_.wvu.FilterData" localSheetId="0" hidden="1">Лист1!$A$10:$I$102</definedName>
    <definedName name="Z_A13DF01D_5E1A_459E_812E_38AB1E1807B5_.wvu.FilterData" localSheetId="0" hidden="1">Лист1!$A$10:$I$102</definedName>
    <definedName name="Z_A1652AB1_2BFF_4D10_B33F_383908D29D2E_.wvu.FilterData" localSheetId="0" hidden="1">Лист1!$A$10:$I$102</definedName>
    <definedName name="Z_A1CD75F0_0CFB_40D5_867E_BCD9B1BAAAE0_.wvu.FilterData" localSheetId="0" hidden="1">Лист1!$A$10:$I$102</definedName>
    <definedName name="Z_A347127E_BD55_4209_A0B3_DC81BA4903CC_.wvu.FilterData" localSheetId="0" hidden="1">Лист1!$A$9:$I$102</definedName>
    <definedName name="Z_A4096831_4681_4AE2_BBD0_BC18D70DA38A_.wvu.FilterData" localSheetId="0" hidden="1">Лист1!$A$10:$I$102</definedName>
    <definedName name="Z_A66B65C6_17A9_4CFE_93D0_F5D96BADB3CC_.wvu.FilterData" localSheetId="0" hidden="1">Лист1!$A$10:$I$102</definedName>
    <definedName name="Z_A7181FD4_FE36_4F0D_9F63_35C359B41813_.wvu.FilterData" localSheetId="0" hidden="1">Лист1!$A$10:$I$102</definedName>
    <definedName name="Z_A8087359_A5D8_4099_B341_A88DF37A7F24_.wvu.FilterData" localSheetId="0" hidden="1">Лист1!$A$10:$I$106</definedName>
    <definedName name="Z_A8E369EC_7DBC_46F6_A016_15FE1A68DAB3_.wvu.FilterData" localSheetId="0" hidden="1">Лист1!$A$10:$I$102</definedName>
    <definedName name="Z_AA3129B1_5BA9_4926_AC55_474D362C685B_.wvu.FilterData" localSheetId="0" hidden="1">Лист1!$A$10:$I$102</definedName>
    <definedName name="Z_AA83D8C0_40D7_4C68_A18C_BF34D0CF3CB6_.wvu.FilterData" localSheetId="0" hidden="1">Лист1!$A$10:$I$102</definedName>
    <definedName name="Z_AABD6EB9_B796_4AF8_B5B1_2229912041D1_.wvu.FilterData" localSheetId="0" hidden="1">Лист1!$A$10:$I$102</definedName>
    <definedName name="Z_AABFFA27_33A2_4AD1_825B_6C7E79D940F0_.wvu.FilterData" localSheetId="0" hidden="1">Лист1!$A$10:$I$102</definedName>
    <definedName name="Z_AAD14263_017F_4A40_8474_A65A5B4593B4_.wvu.FilterData" localSheetId="0" hidden="1">Лист1!$A$10:$I$102</definedName>
    <definedName name="Z_AB56AEFF_2E93_4B2F_A127_8919CE9059EA_.wvu.FilterData" localSheetId="0" hidden="1">Лист1!$A$10:$I$102</definedName>
    <definedName name="Z_AB5D622F_BFE5_4F39_B7A8_327EDC682AB1_.wvu.FilterData" localSheetId="0" hidden="1">Лист1!$A$10:$I$102</definedName>
    <definedName name="Z_AC9A6394_6761_41BF_A10F_3A3F554F7DEB_.wvu.FilterData" localSheetId="0" hidden="1">Лист1!$A$10:$I$102</definedName>
    <definedName name="Z_AFD2D7BA_8E2C_41B8_B54A_2462DE86DF02_.wvu.FilterData" localSheetId="0" hidden="1">Лист1!$A$9:$I$102</definedName>
    <definedName name="Z_B2537320_521F_4955_8847_AEC0341E8BC3_.wvu.Cols" localSheetId="0" hidden="1">Лист1!#REF!,Лист1!#REF!,Лист1!#REF!</definedName>
    <definedName name="Z_B2537320_521F_4955_8847_AEC0341E8BC3_.wvu.FilterData" localSheetId="0" hidden="1">Лист1!$A$10:$I$102</definedName>
    <definedName name="Z_B2537320_521F_4955_8847_AEC0341E8BC3_.wvu.PrintArea" localSheetId="0" hidden="1">Лист1!$A$1:$I$102</definedName>
    <definedName name="Z_B310B487_C822_4AED_A43A_4B0B3FFAB26E_.wvu.FilterData" localSheetId="0" hidden="1">Лист1!$A$10:$I$102</definedName>
    <definedName name="Z_B3793A10_4491_455B_B56E_FFA55D5F9D7A_.wvu.FilterData" localSheetId="0" hidden="1">Лист1!$A$10:$I$102</definedName>
    <definedName name="Z_B4BBF425_AB34_4AE8_A49E_4D3440CB98F5_.wvu.Cols" localSheetId="0" hidden="1">Лист1!#REF!,Лист1!#REF!,Лист1!#REF!</definedName>
    <definedName name="Z_B4BBF425_AB34_4AE8_A49E_4D3440CB98F5_.wvu.FilterData" localSheetId="0" hidden="1">Лист1!$A$10:$I$102</definedName>
    <definedName name="Z_B4BBF425_AB34_4AE8_A49E_4D3440CB98F5_.wvu.PrintArea" localSheetId="0" hidden="1">Лист1!$A$1:$I$102</definedName>
    <definedName name="Z_B63CBE43_280F_4441_807E_58663098DD65_.wvu.FilterData" localSheetId="0" hidden="1">Лист1!$A$10:$I$102</definedName>
    <definedName name="Z_B64AA6F9_075A_4D80_9A60_83C6E56EF6DF_.wvu.FilterData" localSheetId="0" hidden="1">Лист1!$A$10:$I$102</definedName>
    <definedName name="Z_B6BFD9F5_52C1_42C2_94D3_A3C825AE143E_.wvu.FilterData" localSheetId="0" hidden="1">Лист1!$A$10:$I$102</definedName>
    <definedName name="Z_B6CA6484_7A31_428D_83FC_E1411B653865_.wvu.FilterData" localSheetId="0" hidden="1">Лист1!$A$10:$I$102</definedName>
    <definedName name="Z_B6CE935C_4DC9_4CDA_95BA_2454E30E1E13_.wvu.FilterData" localSheetId="0" hidden="1">Лист1!$A$10:$I$102</definedName>
    <definedName name="Z_B79FFB65_429C_45B6_8009_99160F1DF481_.wvu.FilterData" localSheetId="0" hidden="1">Лист1!$A$10:$I$102</definedName>
    <definedName name="Z_B8163381_B00D_43BC_9C84_1F76A7E8FC01_.wvu.FilterData" localSheetId="0" hidden="1">Лист1!$A$10:$I$102</definedName>
    <definedName name="Z_B8B49325_D56E_4C96_9C1A_E28A287A1A3E_.wvu.FilterData" localSheetId="0" hidden="1">Лист1!$A$10:$I$102</definedName>
    <definedName name="Z_B8B84339_27D7_442F_9103_66135B113C60_.wvu.FilterData" localSheetId="0" hidden="1">Лист1!$A$10:$I$102</definedName>
    <definedName name="Z_B8C67F53_6D8D_43E4_9827_CCB5BC0E6FBF_.wvu.FilterData" localSheetId="0" hidden="1">Лист1!$A$10:$I$102</definedName>
    <definedName name="Z_B90D83FF_0346_482E_89BF_C16FC885BEB1_.wvu.FilterData" localSheetId="0" hidden="1">Лист1!$A$10:$I$102</definedName>
    <definedName name="Z_B9BF7D58_368B_4BFD_ABB5_4CAA99482D73_.wvu.FilterData" localSheetId="0" hidden="1">Лист1!$A$10:$I$102</definedName>
    <definedName name="Z_BA2EACA9_F8F2_463D_B172_CB7C9D788D12_.wvu.FilterData" localSheetId="0" hidden="1">Лист1!$A$10:$I$102</definedName>
    <definedName name="Z_BBCAB8DA_A6AD_4129_8802_D0360C6E8264_.wvu.FilterData" localSheetId="0" hidden="1">Лист1!$A$10:$I$102</definedName>
    <definedName name="Z_BCE1F921_9732_4A64_A034_15DD7B45CA0C_.wvu.FilterData" localSheetId="0" hidden="1">Лист1!$A$10:$I$106</definedName>
    <definedName name="Z_BD63B793_5642_44D2_8369_BE1B99291926_.wvu.Cols" localSheetId="0" hidden="1">Лист1!#REF!,Лист1!#REF!,Лист1!#REF!</definedName>
    <definedName name="Z_BD63B793_5642_44D2_8369_BE1B99291926_.wvu.FilterData" localSheetId="0" hidden="1">Лист1!$A$10:$I$102</definedName>
    <definedName name="Z_BD63B793_5642_44D2_8369_BE1B99291926_.wvu.PrintArea" localSheetId="0" hidden="1">Лист1!$A$1:$I$102</definedName>
    <definedName name="Z_BDFEAFF1_EFFA_476B_812E_2E12F6B1AB6E_.wvu.FilterData" localSheetId="0" hidden="1">Лист1!$A$10:$I$102</definedName>
    <definedName name="Z_BEE9FC1E_B072_49ED_B11D_3CA84436534E_.wvu.FilterData" localSheetId="0" hidden="1">Лист1!$A$10:$I$102</definedName>
    <definedName name="Z_BF19562A_FD28_4346_8A9E_6DCAE11CEE88_.wvu.FilterData" localSheetId="0" hidden="1">Лист1!$A$10:$I$102</definedName>
    <definedName name="Z_C16A47AA_56F4_4C76_8A21_9C2CA5A8CB35_.wvu.FilterData" localSheetId="0" hidden="1">Лист1!$A$10:$I$102</definedName>
    <definedName name="Z_C2FC1EB5_74DE_4622_924F_2E63863D9251_.wvu.FilterData" localSheetId="0" hidden="1">Лист1!$A$10:$I$102</definedName>
    <definedName name="Z_C30685BB_02B9_4034_B50F_332FA213F20B_.wvu.FilterData" localSheetId="0" hidden="1">Лист1!$A$10:$I$102</definedName>
    <definedName name="Z_C30685BB_02B9_4034_B50F_332FA213F20B_.wvu.PrintArea" localSheetId="0" hidden="1">Лист1!$A$1:$I$102</definedName>
    <definedName name="Z_C30685BB_02B9_4034_B50F_332FA213F20B_.wvu.PrintTitles" localSheetId="0" hidden="1">Лист1!$10:$10</definedName>
    <definedName name="Z_C30685BB_02B9_4034_B50F_332FA213F20B_.wvu.Rows" localSheetId="0" hidden="1">Лист1!$108:$120</definedName>
    <definedName name="Z_C4B8EB3D_9DA1_4732_962D_693D4F533B11_.wvu.FilterData" localSheetId="0" hidden="1">Лист1!$A$10:$I$102</definedName>
    <definedName name="Z_C5C7F3AF_358D_4189_BF41_9AAE5BFFD7A4_.wvu.FilterData" localSheetId="0" hidden="1">Лист1!$A$10:$I$102</definedName>
    <definedName name="Z_C745F709_B143_490B_BA89_C0C900B2113D_.wvu.FilterData" localSheetId="0" hidden="1">Лист1!$A$10:$I$102</definedName>
    <definedName name="Z_C78E68EE_24FD_4C30_B09C_CC3254E92F87_.wvu.FilterData" localSheetId="0" hidden="1">Лист1!$A$10:$I$102</definedName>
    <definedName name="Z_C7AAB0E5_34A8_4D01_BC39_5428E120976C_.wvu.FilterData" localSheetId="0" hidden="1">Лист1!$A$10:$I$102</definedName>
    <definedName name="Z_C84D7852_B78F_430B_A51F_64C0148E1423_.wvu.FilterData" localSheetId="0" hidden="1">Лист1!$A$10:$I$102</definedName>
    <definedName name="Z_C8A03485_476E_4395_8FBC_A5F6C7DC228F_.wvu.FilterData" localSheetId="0" hidden="1">Лист1!$A$10:$I$102</definedName>
    <definedName name="Z_C9338E77_29EA_4A05_BA94_CFA30639DFF5_.wvu.FilterData" localSheetId="0" hidden="1">Лист1!$A$10:$I$102</definedName>
    <definedName name="Z_CAF0FD5F_8165_4E6E_825E_5D7887DC0B75_.wvu.FilterData" localSheetId="0" hidden="1">Лист1!$A$10:$I$102</definedName>
    <definedName name="Z_CD7D1073_8407_4F79_8071_C46C249DDCDD_.wvu.FilterData" localSheetId="0" hidden="1">Лист1!$A$10:$I$102</definedName>
    <definedName name="Z_CFCAF34F_BA5D_4F8D_8877_90E3AE80A1B1_.wvu.Cols" localSheetId="0" hidden="1">Лист1!#REF!,Лист1!#REF!,Лист1!#REF!</definedName>
    <definedName name="Z_CFCAF34F_BA5D_4F8D_8877_90E3AE80A1B1_.wvu.FilterData" localSheetId="0" hidden="1">Лист1!$A$10:$I$102</definedName>
    <definedName name="Z_CFCAF34F_BA5D_4F8D_8877_90E3AE80A1B1_.wvu.PrintArea" localSheetId="0" hidden="1">Лист1!$A$1:$I$102</definedName>
    <definedName name="Z_CFCAF34F_BA5D_4F8D_8877_90E3AE80A1B1_.wvu.Rows" localSheetId="0" hidden="1">Лист1!$108:$120</definedName>
    <definedName name="Z_D05C4077_DEE5_4F9F_98E5_E6AB06D0A86B_.wvu.FilterData" localSheetId="0" hidden="1">Лист1!$A$10:$I$102</definedName>
    <definedName name="Z_D1030DC8_291E_49EB_BFC6_2880A29C17DD_.wvu.FilterData" localSheetId="0" hidden="1">Лист1!$A$10:$I$102</definedName>
    <definedName name="Z_D127675E_A825_4C1F_9482_2478E30F6F79_.wvu.FilterData" localSheetId="0" hidden="1">Лист1!$A$10:$I$102</definedName>
    <definedName name="Z_D268ED9B_5AA4_4A02_996D_AD24D26F56A9_.wvu.FilterData" localSheetId="0" hidden="1">Лист1!$A$10:$I$102</definedName>
    <definedName name="Z_D41436AA_A9D5_44DE_A6E3_6AD2C93E6671_.wvu.FilterData" localSheetId="0" hidden="1">Лист1!$A$10:$I$102</definedName>
    <definedName name="Z_D6E4D63F_C1D3_4B03_8992_93AB7F971E0C_.wvu.FilterData" localSheetId="0" hidden="1">Лист1!$A$9:$I$102</definedName>
    <definedName name="Z_D7E35818_8348_403A_9702_69ADFD6C93F5_.wvu.FilterData" localSheetId="0" hidden="1">Лист1!$A$10:$I$102</definedName>
    <definedName name="Z_D7EF6EDF_130E_474C_B15A_6F96EDEDE41A_.wvu.FilterData" localSheetId="0" hidden="1">Лист1!$A$10:$I$102</definedName>
    <definedName name="Z_DA881AC9_CA59_4D77_ADC6_2EF9F673A745_.wvu.FilterData" localSheetId="0" hidden="1">Лист1!$A$10:$I$106</definedName>
    <definedName name="Z_DAA484D2_97D5_47E5_B690_B6D8D99D7BC4_.wvu.Cols" localSheetId="0" hidden="1">Лист1!#REF!,Лист1!#REF!,Лист1!#REF!</definedName>
    <definedName name="Z_DAA484D2_97D5_47E5_B690_B6D8D99D7BC4_.wvu.FilterData" localSheetId="0" hidden="1">Лист1!$A$10:$I$102</definedName>
    <definedName name="Z_DAA484D2_97D5_47E5_B690_B6D8D99D7BC4_.wvu.PrintArea" localSheetId="0" hidden="1">Лист1!$A$1:$I$102</definedName>
    <definedName name="Z_DCAC439F_FB91_450E_BFB8_8D9F7252E997_.wvu.FilterData" localSheetId="0" hidden="1">Лист1!$A$10:$I$102</definedName>
    <definedName name="Z_DDC5F805_48B8_4F27_ABD1_6F29DF690CE7_.wvu.FilterData" localSheetId="0" hidden="1">Лист1!$A$10:$I$102</definedName>
    <definedName name="Z_DEC6945B_B75B_47E6_882E_A9CD27558CB9_.wvu.FilterData" localSheetId="0" hidden="1">Лист1!$A$10:$I$102</definedName>
    <definedName name="Z_DF791BFF_7FF5_4D56_A93E_42305BFA8F4C_.wvu.FilterData" localSheetId="0" hidden="1">Лист1!$A$10:$I$102</definedName>
    <definedName name="Z_DF82EF25_7922_471A_BDB5_93F22DA47D7A_.wvu.FilterData" localSheetId="0" hidden="1">Лист1!$A$10:$I$102</definedName>
    <definedName name="Z_E01F5EC6_0E7A_45DD_B99A_17C7A729AAD9_.wvu.FilterData" localSheetId="0" hidden="1">Лист1!$A$10:$I$102</definedName>
    <definedName name="Z_E0D3AD75_6D02_472C_B8AC_C3EB8BE1A38B_.wvu.FilterData" localSheetId="0" hidden="1">Лист1!$A$10:$I$102</definedName>
    <definedName name="Z_E26AB97A_3E41_4796_874E_DA23597C9B16_.wvu.FilterData" localSheetId="0" hidden="1">Лист1!$A$10:$I$102</definedName>
    <definedName name="Z_E280F9C6_DFFC_41D4_9443_53116634FEFD_.wvu.FilterData" localSheetId="0" hidden="1">Лист1!$A$10:$I$102</definedName>
    <definedName name="Z_E2ABB58E_347B_4276_A89D_601932D9AB1F_.wvu.FilterData" localSheetId="0" hidden="1">Лист1!$A$10:$I$102</definedName>
    <definedName name="Z_E4DB5992_7DBC_49DE_8AE6_77467DA19A7F_.wvu.FilterData" localSheetId="0" hidden="1">Лист1!$A$10:$I$102</definedName>
    <definedName name="Z_E5537EE6_E35C_4705_973A_FBA279282885_.wvu.FilterData" localSheetId="0" hidden="1">Лист1!$A$9:$I$102</definedName>
    <definedName name="Z_E6ADA44D_8778_4C44_811C_35A4DE14E3A7_.wvu.FilterData" localSheetId="0" hidden="1">Лист1!$A$10:$I$102</definedName>
    <definedName name="Z_E7C6042C_25D7_434B_8F91_6ACDF2A51397_.wvu.Cols" localSheetId="0" hidden="1">Лист1!#REF!,Лист1!#REF!,Лист1!#REF!</definedName>
    <definedName name="Z_E7C6042C_25D7_434B_8F91_6ACDF2A51397_.wvu.FilterData" localSheetId="0" hidden="1">Лист1!$A$10:$I$102</definedName>
    <definedName name="Z_E7C6042C_25D7_434B_8F91_6ACDF2A51397_.wvu.PrintArea" localSheetId="0" hidden="1">Лист1!$A$1:$I$102</definedName>
    <definedName name="Z_E7ED21E1_7FD0_4BA6_AC63_FE2E0003D4F3_.wvu.FilterData" localSheetId="0" hidden="1">Лист1!$A$10:$I$102</definedName>
    <definedName name="Z_E9EBF06B_1984_455E_9F5C_4162F64A8883_.wvu.FilterData" localSheetId="0" hidden="1">Лист1!$A$10:$I$102</definedName>
    <definedName name="Z_EAA748C4_EB88_4552_BA5D_06DF0FC061D1_.wvu.FilterData" localSheetId="0" hidden="1">Лист1!$A$10:$I$102</definedName>
    <definedName name="Z_EAD196B0_653E_4EAB_9AF7_0EFEC783361A_.wvu.FilterData" localSheetId="0" hidden="1">Лист1!$A$10:$I$102</definedName>
    <definedName name="Z_EAD860D4_F78F_4287_9B94_EF3F56BB234C_.wvu.FilterData" localSheetId="0" hidden="1">Лист1!$A$10:$I$102</definedName>
    <definedName name="Z_EB2B5373_A707_4C4D_8063_A8EADDE17AFE_.wvu.FilterData" localSheetId="0" hidden="1">Лист1!$A$10:$I$102</definedName>
    <definedName name="Z_ED7755B9_5999_4CC2_BEC4_4157602641C3_.wvu.FilterData" localSheetId="0" hidden="1">Лист1!$A$10:$I$102</definedName>
    <definedName name="Z_ED858CD6_08BB_4DB9_95D1_97001FFF0A8E_.wvu.FilterData" localSheetId="0" hidden="1">Лист1!$A$10:$I$102</definedName>
    <definedName name="Z_EDF56D70_660E_431E_BBB1_4C99F244B73A_.wvu.FilterData" localSheetId="0" hidden="1">Лист1!$A$10:$I$102</definedName>
    <definedName name="Z_EF5BF82F_08ED_4BB2_8B9E_72F72478BB10_.wvu.FilterData" localSheetId="0" hidden="1">Лист1!$A$10:$I$102</definedName>
    <definedName name="Z_EF5BF82F_08ED_4BB2_8B9E_72F72478BB10_.wvu.PrintArea" localSheetId="0" hidden="1">Лист1!$A$1:$I$102</definedName>
    <definedName name="Z_F04F88F8_7227_4C76_A1F4_ABDE888BD9C6_.wvu.FilterData" localSheetId="0" hidden="1">Лист1!$A$10:$I$102</definedName>
    <definedName name="Z_F1D16E3E_96FC_46C4_85C9_13EF9FAB9349_.wvu.Cols" localSheetId="0" hidden="1">Лист1!#REF!,Лист1!#REF!,Лист1!#REF!</definedName>
    <definedName name="Z_F1D16E3E_96FC_46C4_85C9_13EF9FAB9349_.wvu.FilterData" localSheetId="0" hidden="1">Лист1!$A$10:$I$102</definedName>
    <definedName name="Z_F2038D56_70BB_4CB3_9144_F71A2EAC37FA_.wvu.FilterData" localSheetId="0" hidden="1">Лист1!$A$10:$I$102</definedName>
    <definedName name="Z_F2152E06_E6CF_416B_A81D_8F548F2DD6F6_.wvu.FilterData" localSheetId="0" hidden="1">Лист1!$A$10:$I$102</definedName>
    <definedName name="Z_F3DFB5BC_810D_42CB_AE09_9DA8D56D2CF0_.wvu.Cols" localSheetId="0" hidden="1">Лист1!#REF!,Лист1!#REF!,Лист1!#REF!</definedName>
    <definedName name="Z_F3DFB5BC_810D_42CB_AE09_9DA8D56D2CF0_.wvu.FilterData" localSheetId="0" hidden="1">Лист1!$A$10:$I$102</definedName>
    <definedName name="Z_F3DFB5BC_810D_42CB_AE09_9DA8D56D2CF0_.wvu.PrintArea" localSheetId="0" hidden="1">Лист1!$A$1:$I$102</definedName>
    <definedName name="Z_F45A54EA_B4F8_4ACB_97C6_E0C3F2DDDC00_.wvu.FilterData" localSheetId="0" hidden="1">Лист1!$A$10:$I$102</definedName>
    <definedName name="Z_F4F8E8D3_84F4_41C7_906B_51676B38C4C4_.wvu.FilterData" localSheetId="0" hidden="1">Лист1!$A$10:$I$102</definedName>
    <definedName name="Z_F5755EEA_CA0F_462F_8BF6_18C35B57FB5E_.wvu.FilterData" localSheetId="0" hidden="1">Лист1!$A$10:$I$102</definedName>
    <definedName name="Z_F5D8F08B_C145_49CC_AA39_853241C63D0B_.wvu.FilterData" localSheetId="0" hidden="1">Лист1!$A$10:$I$102</definedName>
    <definedName name="Z_F6562CC7_778D_4057_9A55_1D4C9FAE6D2E_.wvu.FilterData" localSheetId="0" hidden="1">Лист1!$A$10:$I$102</definedName>
    <definedName name="Z_F6B9351B_9601_4101_8403_3B042F6FC678_.wvu.FilterData" localSheetId="0" hidden="1">Лист1!$A$10:$I$102</definedName>
    <definedName name="Z_F7D43547_FFA5_4797_8CCF_C323E567D955_.wvu.FilterData" localSheetId="0" hidden="1">Лист1!$A$10:$I$102</definedName>
    <definedName name="Z_FC1C7A75_5284_4BFD_A10B_8B3A4B631BDD_.wvu.FilterData" localSheetId="0" hidden="1">Лист1!$A$10:$I$102</definedName>
    <definedName name="Z_FD45CD5E_7687_4D92_B622_EDB5F668C59B_.wvu.FilterData" localSheetId="0" hidden="1">Лист1!$A$10:$I$102</definedName>
    <definedName name="Z_FD684C94_21F1_4FCF_B0F2_E3CEA513E6DD_.wvu.FilterData" localSheetId="0" hidden="1">Лист1!$A$10:$I$102</definedName>
    <definedName name="Z_FDCCA081_8368_43DE_8FD6_91B5880F36D0_.wvu.FilterData" localSheetId="0" hidden="1">Лист1!$A$10:$I$102</definedName>
    <definedName name="Z_FE0C5090_DC25_41DA_8CD2_D1F582119157_.wvu.Cols" localSheetId="0" hidden="1">Лист1!#REF!,Лист1!#REF!,Лист1!#REF!</definedName>
    <definedName name="Z_FE0C5090_DC25_41DA_8CD2_D1F582119157_.wvu.FilterData" localSheetId="0" hidden="1">Лист1!$A$10:$I$102</definedName>
    <definedName name="Z_FE0C5090_DC25_41DA_8CD2_D1F582119157_.wvu.PrintArea" localSheetId="0" hidden="1">Лист1!$A$1:$I$102</definedName>
    <definedName name="Z_FF482CCA_4A68_45BA_BA88_C36AB6CD3121_.wvu.FilterData" localSheetId="0" hidden="1">Лист1!$A$10:$I$102</definedName>
    <definedName name="Z_FFAF8814_A3B1_4829_BE6C_85E521424C6C_.wvu.FilterData" localSheetId="0" hidden="1">Лист1!$A$10:$I$102</definedName>
    <definedName name="_xlnm.Print_Titles" localSheetId="0">Лист1!$10:$10</definedName>
    <definedName name="_xlnm.Print_Area" localSheetId="0">Лист1!$A$1:$I$102</definedName>
  </definedNames>
  <calcPr calcId="124519"/>
  <customWorkbookViews>
    <customWorkbookView name="User416b - Личное представление" guid="{EF5BF82F-08ED-4BB2-8B9E-72F72478BB10}" mergeInterval="0" personalView="1" maximized="1" xWindow="1" yWindow="1" windowWidth="1920" windowHeight="850" activeSheetId="1"/>
    <customWorkbookView name="User463 - Личное представление" guid="{F3DFB5BC-810D-42CB-AE09-9DA8D56D2CF0}" mergeInterval="0" personalView="1" maximized="1" xWindow="1" yWindow="1" windowWidth="1920" windowHeight="850" activeSheetId="1"/>
    <customWorkbookView name="User569c - Личное представление" guid="{68F5F779-8DD4-4C26-AB60-AF00B6DFA86F}" mergeInterval="0" personalView="1" maximized="1" xWindow="1" yWindow="1" windowWidth="1920" windowHeight="850" activeSheetId="1"/>
    <customWorkbookView name="User563c - Личное представление" guid="{B4BBF425-AB34-4AE8-A49E-4D3440CB98F5}" mergeInterval="0" personalView="1" maximized="1" xWindow="1" yWindow="1" windowWidth="1920" windowHeight="802" activeSheetId="1"/>
    <customWorkbookView name="User416a - Личное представление" guid="{02C4E430-7718-40A0-A2BF-0E4851176C8C}" mergeInterval="0" personalView="1" maximized="1" xWindow="1" yWindow="1" windowWidth="1902" windowHeight="835" activeSheetId="1"/>
    <customWorkbookView name="user563a - Личное представление" guid="{6CCBA766-BA6B-46F7-9816-66E9D32A1B75}" mergeInterval="0" personalView="1" maximized="1" xWindow="1" yWindow="1" windowWidth="1920" windowHeight="850" activeSheetId="1"/>
    <customWorkbookView name="user416d - Личное представление" guid="{88E311F7-D706-4F99-802C-5560AD10444F}" mergeInterval="0" personalView="1" maximized="1" xWindow="1" yWindow="1" windowWidth="1916" windowHeight="802" activeSheetId="1"/>
    <customWorkbookView name="Танечка - Личное представление" guid="{5443D45B-270C-468A-9147-A2F808FE3349}" mergeInterval="0" personalView="1" maximized="1" xWindow="1" yWindow="1" windowWidth="1920" windowHeight="850" activeSheetId="1"/>
    <customWorkbookView name="User415b - Личное представление" guid="{CFCAF34F-BA5D-4F8D-8877-90E3AE80A1B1}" mergeInterval="0" personalView="1" maximized="1" xWindow="1" yWindow="1" windowWidth="1916" windowHeight="850" activeSheetId="1"/>
    <customWorkbookView name="User565 - Личное представление" guid="{BD63B793-5642-44D2-8369-BE1B99291926}" mergeInterval="0" personalView="1" maximized="1" xWindow="1" yWindow="1" windowWidth="1920" windowHeight="754" activeSheetId="1"/>
    <customWorkbookView name="user565f - Личное представление" guid="{1B0B284A-1E9F-4BD5-89EF-616C43CC60FB}" mergeInterval="0" personalView="1" maximized="1" xWindow="1" yWindow="1" windowWidth="1920" windowHeight="850" activeSheetId="1"/>
    <customWorkbookView name="User565c - Личное представление" guid="{6C69DA2B-A9FE-4EAF-A45E-10EA4F6DF2B6}" mergeInterval="0" personalView="1" maximized="1" xWindow="1" yWindow="1" windowWidth="1680" windowHeight="829" activeSheetId="1"/>
    <customWorkbookView name="Яна - Личное представление" guid="{E7C6042C-25D7-434B-8F91-6ACDF2A51397}" mergeInterval="0" personalView="1" maximized="1" xWindow="1" yWindow="1" windowWidth="1920" windowHeight="850" activeSheetId="1"/>
    <customWorkbookView name="User_455 - Личное представление" guid="{1C3402BE-2BA0-460E-A339-BFEAA8198E41}" mergeInterval="0" personalView="1" maximized="1" xWindow="1" yWindow="1" windowWidth="1920" windowHeight="850" activeSheetId="1"/>
    <customWorkbookView name="User463d - Личное представление" guid="{1C8C4767-2025-4D55-92D8-93F2B5217E3D}" mergeInterval="0" personalView="1" maximized="1" xWindow="1" yWindow="1" windowWidth="1920" windowHeight="710" activeSheetId="1"/>
    <customWorkbookView name="User569a - Личное представление" guid="{FE0C5090-DC25-41DA-8CD2-D1F582119157}" mergeInterval="0" personalView="1" maximized="1" xWindow="1" yWindow="1" windowWidth="1920" windowHeight="850" activeSheetId="1"/>
    <customWorkbookView name="user459b - Личное представление" guid="{F1D16E3E-96FC-46C4-85C9-13EF9FAB9349}" mergeInterval="0" personalView="1" maximized="1" xWindow="-8" yWindow="-8" windowWidth="1936" windowHeight="1056" activeSheetId="1"/>
    <customWorkbookView name="User465d - Личное представление" guid="{578215B0-D4DB-401C-B939-A0C1521547D7}" mergeInterval="0" personalView="1" maximized="1" xWindow="1" yWindow="1" windowWidth="1920" windowHeight="850" activeSheetId="1"/>
    <customWorkbookView name="user465a - Личное представление" guid="{0A76395D-3B23-400D-9ED6-A1C65FDA468B}" mergeInterval="0" personalView="1" maximized="1" xWindow="1" yWindow="1" windowWidth="1916" windowHeight="850" activeSheetId="1"/>
    <customWorkbookView name="user - Личное представление" guid="{29CAE71E-9CB4-47D3-B9C6-2A2EFE9A926F}" mergeInterval="0" personalView="1" maximized="1" xWindow="-8" yWindow="-8" windowWidth="1936" windowHeight="1056" activeSheetId="1"/>
    <customWorkbookView name="user459a - Личное представление" guid="{98EE7987-0A03-4E1E-96DE-34CA652B68E1}" mergeInterval="0" personalView="1" maximized="1" xWindow="1" yWindow="1" windowWidth="1920" windowHeight="810" activeSheetId="1"/>
    <customWorkbookView name="user_451 - Личное представление" guid="{56F973FE-F5A8-436B-8294-0F8627665726}" mergeInterval="0" personalView="1" maximized="1" xWindow="1" yWindow="1" windowWidth="1772" windowHeight="722" activeSheetId="1"/>
    <customWorkbookView name="user415a - Личное представление" guid="{05CFA264-1F80-49DD-862C-AC3A68F39002}" mergeInterval="0" personalView="1" maximized="1" xWindow="1" yWindow="1" windowWidth="1440" windowHeight="675" activeSheetId="1" showComments="commIndAndComment"/>
    <customWorkbookView name="User56a - Личное представление" guid="{DAA484D2-97D5-47E5-B690-B6D8D99D7BC4}" mergeInterval="0" personalView="1" maximized="1" xWindow="-8" yWindow="-8" windowWidth="1936" windowHeight="1056" activeSheetId="1"/>
    <customWorkbookView name="User_569 - Личное представление" guid="{B2537320-521F-4955-8847-AEC0341E8BC3}" mergeInterval="0" personalView="1" maximized="1" xWindow="1" yWindow="1" windowWidth="1920" windowHeight="850" activeSheetId="1"/>
    <customWorkbookView name="User563b - Личное представление" guid="{15BF5E7A-1550-4679-AF93-25CDA192C700}" mergeInterval="0" personalView="1" maximized="1" xWindow="-9" yWindow="-9" windowWidth="1938" windowHeight="1048" activeSheetId="1"/>
    <customWorkbookView name="user416c - Личное представление" guid="{C30685BB-02B9-4034-B50F-332FA213F20B}" mergeInterval="0" personalView="1" maximized="1" xWindow="1" yWindow="1" windowWidth="1920" windowHeight="784" activeSheetId="1"/>
  </customWorkbookViews>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 i="2"/>
  <c r="H9" l="1"/>
  <c r="H10" l="1"/>
  <c r="I10" s="1"/>
  <c r="H4" l="1"/>
  <c r="H5"/>
  <c r="I4" l="1"/>
  <c r="H8" l="1"/>
  <c r="H7"/>
  <c r="I7" l="1"/>
</calcChain>
</file>

<file path=xl/sharedStrings.xml><?xml version="1.0" encoding="utf-8"?>
<sst xmlns="http://schemas.openxmlformats.org/spreadsheetml/2006/main" count="272" uniqueCount="238">
  <si>
    <t xml:space="preserve">Код 
Програмної класифікації 
видатків та кредитування місцевих бюджетів
</t>
  </si>
  <si>
    <t xml:space="preserve">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
</t>
  </si>
  <si>
    <t>Видатки загального фонду</t>
  </si>
  <si>
    <t>Разом</t>
  </si>
  <si>
    <t>Усього</t>
  </si>
  <si>
    <t>0200000</t>
  </si>
  <si>
    <t>Виконавчий комітет  Миколаївської міської ради</t>
  </si>
  <si>
    <t>0210000</t>
  </si>
  <si>
    <t>Керівництво і управління у відповідній сфері у містах (місті Києві), селищах, селах, об’єднаних територіальних громадах</t>
  </si>
  <si>
    <t>0210180</t>
  </si>
  <si>
    <t>Інша діяльність у сфері державного управління</t>
  </si>
  <si>
    <t>0213121</t>
  </si>
  <si>
    <t>Утримання та забезпечення діяльності центрів соціальних служб для сім’ї, дітей та молоді</t>
  </si>
  <si>
    <t>Інші заходи у сфері соціального захисту і соціального забезпечення</t>
  </si>
  <si>
    <t>Внески до статутного капіталу суб’єктів господарювання</t>
  </si>
  <si>
    <t>0217693</t>
  </si>
  <si>
    <t>Інші заходи, пов'язані з економічною діяльністю</t>
  </si>
  <si>
    <t>Будівництво об'єктів житлово-комунального господарства</t>
  </si>
  <si>
    <t>Будівництво  інших об'єктів комунальної власності</t>
  </si>
  <si>
    <t>Реалізація інших заходів щодо соціально-економічного розвитку територій</t>
  </si>
  <si>
    <t>0600000</t>
  </si>
  <si>
    <t>Управління освіти Миколаївської міської ради</t>
  </si>
  <si>
    <t>0610000</t>
  </si>
  <si>
    <t>0611010</t>
  </si>
  <si>
    <t>Надання дошкільної освіти</t>
  </si>
  <si>
    <t>0611020</t>
  </si>
  <si>
    <t>Надання загальної середньої освіти загальноосвітніми навчальними закладами (в т. ч. школою-дитячим садком, інтернатом при школі), спеціалізованими школами, ліцеями, гімназіями, колегіумами</t>
  </si>
  <si>
    <t>Надання позашкільної освіти позашкільними закладами освіти, заходи із позашкільної роботи з дітьми</t>
  </si>
  <si>
    <t>Компенсаційні виплати на пільговий проїзд електротранспортом окремим категоріям громадян</t>
  </si>
  <si>
    <t>Будівництво освітніх установ та закладів</t>
  </si>
  <si>
    <t>0700000</t>
  </si>
  <si>
    <t xml:space="preserve">Управління охоpони здоpов'я Миколаївської міської ради </t>
  </si>
  <si>
    <t>0710000</t>
  </si>
  <si>
    <t>0712010</t>
  </si>
  <si>
    <t>Багатопрофільна стаціонарна медична допомога населенню</t>
  </si>
  <si>
    <t>0712030</t>
  </si>
  <si>
    <t>Лікарсько-акушерська допомога вагітним, породіллям та новонародженим</t>
  </si>
  <si>
    <t>Будівництво медичних установ та закладів</t>
  </si>
  <si>
    <t>0800000</t>
  </si>
  <si>
    <t>Департамент праці та соціального захисту населення Миколаївської міської ради</t>
  </si>
  <si>
    <t>0810000</t>
  </si>
  <si>
    <t>0810160</t>
  </si>
  <si>
    <t>0813031</t>
  </si>
  <si>
    <t>Надання інших пільг окремим категоріям громадян відповідно до законодавства</t>
  </si>
  <si>
    <t>0813033</t>
  </si>
  <si>
    <t>Компенсаційні виплати на пільговий проїзд автомобільним транспортом окремим категоріям громадян</t>
  </si>
  <si>
    <t>0813034</t>
  </si>
  <si>
    <t>Компенсаційні виплати за пільговий проїзд окремих категорій громадян на водному транспорті</t>
  </si>
  <si>
    <t>0813035</t>
  </si>
  <si>
    <t>Компенсаційні виплати за пільговий проїзд окремих категорій громадян на залізничному транспорті</t>
  </si>
  <si>
    <t>0813036</t>
  </si>
  <si>
    <t>0813104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</si>
  <si>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</si>
  <si>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0813105</t>
  </si>
  <si>
    <t xml:space="preserve">Надання реабілітаційних послуг особам з інвалідністю та дітям з інвалідністю </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</si>
  <si>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</si>
  <si>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</si>
  <si>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</si>
  <si>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</si>
  <si>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0813191</t>
  </si>
  <si>
    <t>Інші видатки на соціальний захист ветеранів війни та праці</t>
  </si>
  <si>
    <t>0813210</t>
  </si>
  <si>
    <t>Організація та проведення громадських робіт</t>
  </si>
  <si>
    <t>0813241</t>
  </si>
  <si>
    <t>Забезпечення діяльності інших закладів у сфері соціального захисту і соціального забезпечення</t>
  </si>
  <si>
    <t>0813242</t>
  </si>
  <si>
    <t>Проектування, реставрація та охорона пам'яток архітектури</t>
  </si>
  <si>
    <t>1100000</t>
  </si>
  <si>
    <t>Управління у справах фізичної культури і спорту Миколаївської міської ради</t>
  </si>
  <si>
    <t>1110000</t>
  </si>
  <si>
    <t>1115031</t>
  </si>
  <si>
    <t>Утримання та навчально-тренувальна робота комунальних дитячо-юнацьких спортивних шкіл</t>
  </si>
  <si>
    <t>1115033</t>
  </si>
  <si>
    <t>Забезпечення підготовки спортсменів школами вищої спортивної майстерності</t>
  </si>
  <si>
    <t>1115041</t>
  </si>
  <si>
    <t>Утримання та фінансова підтримка спортивних споруд</t>
  </si>
  <si>
    <t>1115062</t>
  </si>
  <si>
    <t>Підтримка спорту вищих досягнень та організацій, які здійснюють фізкультурно-спортивну діяльність в регіоні</t>
  </si>
  <si>
    <t>1115063</t>
  </si>
  <si>
    <t>Забезпечення діяльності централізованої бухгалтерії</t>
  </si>
  <si>
    <t>1117325</t>
  </si>
  <si>
    <t>Будівництво споруд, установ та закладів фізичної культури і спорту</t>
  </si>
  <si>
    <t>1200000</t>
  </si>
  <si>
    <t>Департамент житлово-комунального господарства Миколаївської міської ради</t>
  </si>
  <si>
    <t>1210000</t>
  </si>
  <si>
    <t>1216011</t>
  </si>
  <si>
    <t>Експлуатація та технічне обслуговування житлового фонду</t>
  </si>
  <si>
    <t>1216020</t>
  </si>
  <si>
    <t>Забезпечення функціонування підприємств, установ та організацій, що виробляють, виконують та/або надають житлово-комунальні послуги</t>
  </si>
  <si>
    <t>1216030</t>
  </si>
  <si>
    <t>Організація благоустрою населених пунктів</t>
  </si>
  <si>
    <t>1217310</t>
  </si>
  <si>
    <t>1217461</t>
  </si>
  <si>
    <t>Утримання та розвиток автомобільних доріг та дорожньої інфраструктури за рахунок коштів місцевого бюджету</t>
  </si>
  <si>
    <t>Заходи з енергозбереження</t>
  </si>
  <si>
    <t>1217670</t>
  </si>
  <si>
    <t>1218340</t>
  </si>
  <si>
    <t>Природоохоронні заходи за рахунок цільових фондів</t>
  </si>
  <si>
    <t>1300000</t>
  </si>
  <si>
    <t>Департамент енергетики, енергозбереження та запровадження інноваційних технологій Миколаївської міської ради</t>
  </si>
  <si>
    <t>1310000</t>
  </si>
  <si>
    <t>1317321</t>
  </si>
  <si>
    <t>1317640</t>
  </si>
  <si>
    <t>1500000</t>
  </si>
  <si>
    <t>Управління капітального будівництва Миколаївської міської ради</t>
  </si>
  <si>
    <t>1510000</t>
  </si>
  <si>
    <t>1510160</t>
  </si>
  <si>
    <t>1511010</t>
  </si>
  <si>
    <t>1511020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</si>
  <si>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</si>
  <si>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1511090</t>
  </si>
  <si>
    <t>1513241</t>
  </si>
  <si>
    <t>1517310</t>
  </si>
  <si>
    <t>1517321</t>
  </si>
  <si>
    <t>1517322</t>
  </si>
  <si>
    <t>1517325</t>
  </si>
  <si>
    <t>1517330</t>
  </si>
  <si>
    <t>1517340</t>
  </si>
  <si>
    <t>1600000</t>
  </si>
  <si>
    <t>1610000</t>
  </si>
  <si>
    <t>1617350</t>
  </si>
  <si>
    <t>Розроблення схем планування та забудови територій (містобудівної документації)</t>
  </si>
  <si>
    <t>1617370</t>
  </si>
  <si>
    <t>1617693</t>
  </si>
  <si>
    <t>1700000</t>
  </si>
  <si>
    <t>Управління державного архітектурно-будівельного контролю Миколаївської міської  ради</t>
  </si>
  <si>
    <t>1710000</t>
  </si>
  <si>
    <t>1710160</t>
  </si>
  <si>
    <t>3100000</t>
  </si>
  <si>
    <t>Управління комунального майна Миколаївської міської ради</t>
  </si>
  <si>
    <t>3110000</t>
  </si>
  <si>
    <t>3110160</t>
  </si>
  <si>
    <t>3800000</t>
  </si>
  <si>
    <t>Департамент внутрішнього фінансового контролю, нагляду та протидії корупції Миколаївської міської ради</t>
  </si>
  <si>
    <t>3810000</t>
  </si>
  <si>
    <t>3810160</t>
  </si>
  <si>
    <t>3816020</t>
  </si>
  <si>
    <t>4000000</t>
  </si>
  <si>
    <t>Адміністрація Заводського району Миколаївської міської ради</t>
  </si>
  <si>
    <t>4010000</t>
  </si>
  <si>
    <t>4015041</t>
  </si>
  <si>
    <t>4016011</t>
  </si>
  <si>
    <t>4016030</t>
  </si>
  <si>
    <t>4100000</t>
  </si>
  <si>
    <t>Адміністрація Корабельного району Миколаївської міської ради</t>
  </si>
  <si>
    <t>4110000</t>
  </si>
  <si>
    <t>4110160</t>
  </si>
  <si>
    <t>4113210</t>
  </si>
  <si>
    <t>4200000</t>
  </si>
  <si>
    <t>Адміністрація Інгульського району Миколаївської міської ради</t>
  </si>
  <si>
    <t>4210000</t>
  </si>
  <si>
    <t>4213210</t>
  </si>
  <si>
    <t>4216030</t>
  </si>
  <si>
    <t>×</t>
  </si>
  <si>
    <t>УСЬОГО</t>
  </si>
  <si>
    <t>Видатки спеціального фонду</t>
  </si>
  <si>
    <t>Всього, перерозподіл</t>
  </si>
  <si>
    <t>Збільшено</t>
  </si>
  <si>
    <t>602400 - всього</t>
  </si>
  <si>
    <t>602100 - загальний фонд , всього</t>
  </si>
  <si>
    <t>602100, власний ресурс</t>
  </si>
  <si>
    <t>602100, субвенція</t>
  </si>
  <si>
    <t>602400, власний ресурс</t>
  </si>
  <si>
    <t>602400, субвенція</t>
  </si>
  <si>
    <t>602100, спец фонд, всього</t>
  </si>
  <si>
    <t>602100 спеціальний фонд, б розвитку</t>
  </si>
  <si>
    <t>602100 спеціальний фонд, екологія</t>
  </si>
  <si>
    <t>602100 спеціальний фонд, дор фонд</t>
  </si>
  <si>
    <t>субвенція, заз фонд</t>
  </si>
  <si>
    <t>Департамент  архітектури та містобудування Миколаївської міської ради</t>
  </si>
  <si>
    <r>
      <rPr>
        <b/>
        <u/>
        <sz val="14"/>
        <rFont val="Times New Roman"/>
        <family val="1"/>
        <charset val="204"/>
      </rPr>
      <t>На виконання доручень виборців</t>
    </r>
    <r>
      <rPr>
        <b/>
        <sz val="14"/>
        <rFont val="Times New Roman"/>
        <family val="1"/>
        <charset val="204"/>
      </rPr>
      <t xml:space="preserve"> за пропозиціями міського голови та депутатів міської ради</t>
    </r>
  </si>
  <si>
    <t xml:space="preserve">до пояснювальної записки
</t>
  </si>
  <si>
    <t>Додаток 3</t>
  </si>
  <si>
    <t>Внески до статутного капіталу КЖЕП Центрального району -235 000 грн.</t>
  </si>
  <si>
    <t xml:space="preserve">по спеціальному фонду бюджету по капремонту житлових будинків - 9 000 000 грн </t>
  </si>
  <si>
    <t xml:space="preserve">Зменшені видатки на компенсаційні виплати проїзду окремих категорій громадян на залізничному транспорті в дальньому (міжміському) сполученні на суму 37963 грн., за рахунок зменшення кількості звернень.  
</t>
  </si>
  <si>
    <t>Зменшені видатки на компенсаційні виплати на пільговий проїзд автомобільним транспортом окремим категоріям громадян на суму 230336 грн., у зв'язку  зменшення кількості осіб, які користувались пільгою.</t>
  </si>
  <si>
    <t>Зменшені видатки на компенсаційні виплати за пільговий проїзд окремих категорій громадян на водному транспорті на суму 7234 грн., у зв'язку  зменшення кількості осіб, які користувались пільгою.</t>
  </si>
  <si>
    <t>Зменшені видатки на компенсаційні виплати за пільговий проїзд окремих категорій громадян на залізничному транспорті на суму 64620 грн., у зв'язку  зменшення кількості осіб, які користувались пільгою.</t>
  </si>
  <si>
    <t>Зменшені видатки міського територіального центру соціального обслуговування (надання соціальних послуг)  по оплаті водопостачання та водовідведення, електроенергії та газопостачання, за рахунок економного споживання на суму 28904 грн.</t>
  </si>
  <si>
    <t xml:space="preserve">Зменшені видатки на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 на суму 31541 грн., за рахунок зменшення кількості звернень.  </t>
  </si>
  <si>
    <t xml:space="preserve">Зменшені видатки на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на суму 29284 грн., за рахунок зменшення кількості звернень.  </t>
  </si>
  <si>
    <t>Зменшені видатки на надання щомісячної матеріальної допомоги учасникам бойових дій у роки Другої світової війни, у зв’язку зі смертю учасників бойових дій на суму 49000 грн.; сім'ям загиблих УБД в Афганістані на суму 9500 грн.; відшкодування вартості путівки за літній відпочинок УБД АТО/ООС на суму 21600 грн.</t>
  </si>
  <si>
    <t>Зменшені видатки на проведення громадських робіт, у зв'язку з не направленням Миколаївським міським центром зайнятості громадян для проведення громадських робіт на суми передбачені у кошторисах, прийняття громадян на громадські роботи не з першого числа місяця на суму 116829 грн.</t>
  </si>
  <si>
    <t>Зменшені видатки передбачені центру реінтеграції бездомних громадян на оплату послуг з електропостачання та газопостачання на суму 32600 грн., за рахунок економного споживання та зниження тарифів на природний газ. Зменшені видатки передбачені міському центру підтримки внутрішньо переміщених осіб та ветеранів АТ, які до кінця року не будуть використані, на загальну суму 253314 грн., а саме з оплати комунальних послуг та енергоносіїв на суму 12320 грн.; з придбання обладнання і предметів довгострокового користування, інвентарю на суму 200894 грн.; з оплати послуг з охорони, монтажу обладнання, за користування мережею Інтернет та інші на суму 40100 грн.</t>
  </si>
  <si>
    <t>Зменшені видатки на надання соціальної послуги соціального супроводу сімей (осіб), які перебувають у складних життєвих обставинах на суму 24532 грн.; поховання безрідних осіб на суму 3259 грн.; соціальний захист осіб без визначеного місця проживання на суму 14072 грн., за рахунок зменшення кількості отримувачів.</t>
  </si>
  <si>
    <t>Зменшені видатки на проведення капітального ремонту будівлі для розміщення комунальної установи Миколаївської  міської ради "Міський центр підтримки внутрішньо переміщених осіб та ветеранів АТО" по пров. Кобера, 13А/8 у м. Миколаєві, в т.ч. проектно-вишукувальні роботи та експертиза на суму 117453 грн.</t>
  </si>
  <si>
    <t>Зменшені видатки на проведення громадських робіт за рахунок економії коштів, у зв'язку з відпрацюванням громадянами неповного робочого місяця на суму 7977 грн.</t>
  </si>
  <si>
    <t>кошти на стратегію розвитку міста - 500000 грн.</t>
  </si>
  <si>
    <t>Зменшені видатки на проведення громадських робіт, у зв'язку з не направленням Миколаївським міським центром зайнятості громадян для проведення громадських робіт на суми передбачені у кошторисах, прийняття громадян на громадські роботи не з першого числа місяця на суму 52530 грн.</t>
  </si>
  <si>
    <t xml:space="preserve">економія коштів з оплати послуг технічного обслуговування мереж зовнішнього освітлення -31 300 грн.; </t>
  </si>
  <si>
    <t>відшкодування відсоткових ставок по кредитах на енергозбереження - 1069700 грн</t>
  </si>
  <si>
    <t xml:space="preserve">зменшено по обєкту "Нове будівництво каналізації на території житлового фонду приватного сектору у мікрорайоні Ялти" - 5048 грн </t>
  </si>
  <si>
    <t>зменшено на 1 123 059 грн, з них: Нове будівництво котельні ЗОШ №29 по вул.Ватутіна, 124 - 418 грн; Нове будівництво дошкільного навчального закладу №67 за адресою: просп.Миру, 7/1 - 641880 грн, Реконструкція нежитлової будівлі під розміщення дитячого дошкільного закладу за адресою: м.Миколаїв, вул. Космонавтів, 144а/1 - 72718 грн, Нове будівництво котельні ЗОШ №4 по вул.М.Морська, 78 - 408043 грн</t>
  </si>
  <si>
    <t>Нове будівництво сімейної амбулаторії № 5 комунального некомерційного підприємства Центру первинної медико - санітарної допомоги № 4 - 719 грн</t>
  </si>
  <si>
    <t>Реконструкція будівлі дитячої музичної школи №5 по вул.Дачна, 50 - 47602 грн</t>
  </si>
  <si>
    <t>Реконструкція вул.Набережної від вул.Московської до понтонного пішохідного мосту - 412674 грн</t>
  </si>
  <si>
    <t>Реставрація будівлі виконавчого комітету Миколаївської міської ради по вул.Адміральській, 20  - 12552 грн</t>
  </si>
  <si>
    <t xml:space="preserve"> Напрям видатків, що перерозподіляються в межах затверджених асигнувань</t>
  </si>
  <si>
    <t xml:space="preserve">Пропозиції щодо напрямків спрямування видатків бюджету міста Миколаєва на 2019 рік  </t>
  </si>
  <si>
    <t>Збільшення на придбання ангіографічного обладнання для комунального некомерційного підприємства Миколаївської міської ради  "Міська лікарні № 1" у сумі 17 860 750 грн.</t>
  </si>
  <si>
    <t>Відмова від коштів  у сумі - 380 660 грн. з комунального некомерційного підприємства Миколаївської міської ради "Міський пологовий будинок №1" в зв'язку з неможливістю освоєння коштів, тому що медичне обладнання (транспортний кювез для новонароджених) на  яке заключена угода, не відповідає переліку обладнання, затвердженому рішенням виконкому від 25.01.2019 №66.</t>
  </si>
  <si>
    <t>Зменшення видатків на проведення моніторінгу громадської думки - 123 000 грн.</t>
  </si>
  <si>
    <t>Зменшення видатків з капітального ремонту  будівлі  дитячого навчального закладу № 60  у сумі   5 367 грн.</t>
  </si>
  <si>
    <t xml:space="preserve">Зменшення видатків:  з капітального ремонту частини приміщення Палацу творчості учнів у сумі  10 000 грн.  </t>
  </si>
  <si>
    <t>оплата спожитої електроенергії мережами зовнішнього освітлення - 2160000 грн</t>
  </si>
  <si>
    <t xml:space="preserve"> Фінансова підтримка ГС МФК "Миколаїв "  (спортивна форма та інвентар, медикаменти, харчування спортсменів, оренда автобуса) у сумі 750 000 грн.</t>
  </si>
  <si>
    <t>Зменшення видатків:  капітального ремонту  спортивних залів закладу загальної середньої освіти  № 53 у сумі  20 971 грн.;    капітального ремонту системи автоматичної пожежної сигналізації та оповіщення про пожежу закладу загальної середньої освіти   № 6  у сумі 6 740 грн.;   капітального ремонту системи автоматичної пожежної сигналізації та оповіщення про пожежу закладу загальної середньої освіти Миколаївського муніципального коллегіуму (корпус 2) у сумі  275 грн.;   капітального ремонту футбольного поля зі штучним покриттям  закладу загальної середньої освіти  № 48 у сумі  26 грн.;  капітального ремонту системи автоматичної пожежної сигналізації та оповіщення про пожежу закладу загальної середньої освіти  № 23 у сумі 17 566 грн.;  капітального ремонту будівлі  закладу загальної середньої освіти № 32 у сумі 136 235 грн.;  капітального ремонту спортивного майданчику  закладу загальної середньої освіти № 12 у сумі 163 503 грн.; капітального ремонту спортивного майданчику  закладу загальної середньої освіти № 53 у сумі 9 808 грн.</t>
  </si>
  <si>
    <t>Зменшено</t>
  </si>
  <si>
    <t>Збільшено видатки на пільговий проїзд електротранспортом окремим категоріям громадян на 4000000 грн.</t>
  </si>
  <si>
    <t>Внески до статутного капіталу ОКП "Облтеплоенерго" - 12 000 000 грн.</t>
  </si>
  <si>
    <t>Зменшено на 288700 грн по об'єктах реконструкції в частині термосанації будівель, з них: "Дитячий будинок сімейного типу" - 85000 грн, ДНЗ №106 - 180000 грн, ДНЗ №144 - 10700 грн, ЗОШ №3 - 13000 грн</t>
  </si>
  <si>
    <t>Зменшення видатків на оплату енергоносіїв  - 47 476 грн.</t>
  </si>
  <si>
    <r>
      <t xml:space="preserve">Зменшення видатків на оплату енергоносіїв </t>
    </r>
    <r>
      <rPr>
        <b/>
        <sz val="15"/>
        <rFont val="Times New Roman"/>
        <family val="1"/>
        <charset val="204"/>
      </rPr>
      <t xml:space="preserve"> - 7 000 грн., залишок асигнувань на придбання комп'ютерної техніки - 110 грн</t>
    </r>
  </si>
  <si>
    <r>
      <t xml:space="preserve">Зменшення видатків на оплату енергоносіїв </t>
    </r>
    <r>
      <rPr>
        <b/>
        <sz val="15"/>
        <rFont val="Times New Roman"/>
        <family val="1"/>
        <charset val="204"/>
      </rPr>
      <t>- 14 000 грн.</t>
    </r>
  </si>
  <si>
    <t>Зменшення видатків на оплату енергоносіїв - 18 141 грн., зменшення видатків на навчання - 4 560 грн., судові збори - 5 000 грн., капітальний ремонт приміщення по пр.Центральному, 135 - 26 476 грн.</t>
  </si>
  <si>
    <t>Зменшення видатків по об'єкту "Капітальний ремонт вентиляції  та опалення спортивної зали веслувальної бази по вул. 2Екіпажна,123 (Володарського) у м.Миколаєві у сумі 361 592 грн..</t>
  </si>
  <si>
    <r>
      <t xml:space="preserve">Зменшення видатків на оплату енергоносіїв </t>
    </r>
    <r>
      <rPr>
        <b/>
        <sz val="15"/>
        <rFont val="Times New Roman"/>
        <family val="1"/>
        <charset val="204"/>
      </rPr>
      <t>- 164 200 грн.</t>
    </r>
  </si>
  <si>
    <t xml:space="preserve">по загальному фонду  економія коштів по придбанню матеріалів - 35 000 грн., утриманню та поточному ремонту обєктів благоустрою - 7 281 618 грн, поточним трансфетрам (КП "Парки") -37 495 грн; по спеціальному фонду економія по капремонту обєктів благоустрою - 18000000 грн                        </t>
  </si>
  <si>
    <t xml:space="preserve">Зменшено на 497827 грн, у т.ч. по об'єктах "Реставрація будівлі СДЮШОР з фехтування за адресою: м.Миколаїв, вул.Пушкінська, 11 (заміна системи опалення)" - 47827 грн, "Реконструкція  елінгу №1 ДЮСШ №2 з надбудовою  спортивного залу  за адресою: вул. Спортивна 11" - 450000 грн </t>
  </si>
  <si>
    <t>по об'єктам бюджету розвитку - 3 155 399 грн, у т.ч. "Нове будівництво світлофорного об'єкта в м.Миколаєві по вул. Веселинівській ріг вул.Урожайної" - 65 344 грн; "Нове будівництво світлофорного об’єкту на перехресті вул. 1 Лінія та пр. Миру " - 65 622 грн; "Нове будівництво світлофорного об'єкта в м.Миколаєві на перехресті вул. 3 Слобідської та вул.Кузнецької" - 25 764 грн; "Нове будівництва світлофорного об’єкта в м.Миколаєві на перехресті вул. Великої Морської та вул. Московської" - 299 966 грн; "Нове будівництво світлофорного об'єкта в м.Миколаєві по пр. Богоявленському ріг вул.Анатолія Олійника" - 306 370 грн; "Нове будівництво світлофорного об'єкту в м.Миколаєві по вул. Троїцькій ріг вул.Новозаводської" - 383 796 грн; Нове будівництво світлофорного об'єкту  в районі військової частини по пр. Героїв України, 60 - 85 547 грн; Реконструкція парку-пам'ятки садово-паркового мистецтва "Парк Перемоги" - 110 000 грн; Реконструкція перехрестя по вул.Генерала Карпенка та вул.Крилова - 500 000 грн; Нове будівництво тролейбусної лінії по вул.Лазурній та вул. Озерній - 1 292 001 грн.; Нове будівництво світлофорного об'єкта в м.Миколаєві по вул. Космонавтів (в районі ЗОШ №20) - 18 985 грн; Нове будівництво світлофорного об’єкта в м.Миколаєві по пр. Центральному ріг вул. 8 Березня - 2 005 грн.</t>
  </si>
  <si>
    <r>
      <t>Зменшення споживання енергоносіїв</t>
    </r>
    <r>
      <rPr>
        <b/>
        <sz val="15"/>
        <rFont val="Times New Roman"/>
        <family val="1"/>
        <charset val="204"/>
      </rPr>
      <t>:  по оплаті електроенергії у сумі 600 000 грн., по оплаті природного газу у сумі  400 000 грн.</t>
    </r>
  </si>
  <si>
    <t>Зменшення споживання енергоносіїв фактичне споживання менше ніж заплановано та зменшенням вартості твердого палива, в тому числі: по оплаті електроенергії у сумі 600 000 грн., по оплаті інших енергоносіїв у сумі 400 000 грн.</t>
  </si>
  <si>
    <t>економія коштів по поточному ремонту доріг - 3 500 000 грн, та по капітальному ремонту доріг -120 000 грн</t>
  </si>
  <si>
    <t>зменшено видатки по капремонту обєктів соцкультсфери у звязку зі зміною графіків виконаних робіт  - 781000 грн</t>
  </si>
  <si>
    <t>зменшено видатки по розробці містобудівної документації - 270000 грн</t>
  </si>
  <si>
    <t>зменшено видатки по розробці топографо-геодезичних робіт територій, корегування детальних планів територій - 2 120 008 грн</t>
  </si>
  <si>
    <t>економія коштів по створенню геоінформаційної системи -  381 045 грн</t>
  </si>
  <si>
    <t>економія видатків по знесенню самовільновстановлених малих архітектурних форм - 96000 грн</t>
  </si>
  <si>
    <t>зменшено видатки по утриманню зелених зон - 456 105 грн</t>
  </si>
  <si>
    <t>збільшено видатки на капремонт дитячих майданчиків - 456 105 грн</t>
  </si>
  <si>
    <t>Зменшення видатків на оплату енергоносіїв у зв'язку з погодними умовами:  по оплаті за теплопостачанняї у сумі 14 000 грн.</t>
  </si>
  <si>
    <t>Зменшення видатків на оплату енергоносіїв :  по оплаті за теплопостачанняї у сумі 126 000 грн., по оплаті за водопостачанняу сумі 10 000 грн.  Зменшення видатків по об'єкту " Капітальний ремонт адміністративної будівлі Центрального міського стадіону по вул. Спортивній, 1/1 в м. Миколаєві, у т.ч. проектні роботи та експертиза   у сумі  50 050 грн.</t>
  </si>
  <si>
    <t>Зменшення  видатків на оплату енергоносіїв :  по оплаті за теплопостачанняї у сумі 300 000 грн., по оплаті природного газу у сумі  300 000 грн.</t>
  </si>
  <si>
    <t>економія коштів по загальному фонду бюджету у сумі - 653100 грн., у т.ч.: ручне прибирання доріг та тротуарів - 46422 грн.; механізоване прибирання доріг - 453100 грн; утримання зелених зон - 153578 грн</t>
  </si>
  <si>
    <t>збільшено видатки на установку лавок (депутат Концевой) -28350 грн</t>
  </si>
  <si>
    <t>Зменшення видатків на придбання комп'ютерної техніки - 38 300 грн.</t>
  </si>
  <si>
    <t>грн</t>
  </si>
</sst>
</file>

<file path=xl/styles.xml><?xml version="1.0" encoding="utf-8"?>
<styleSheet xmlns="http://schemas.openxmlformats.org/spreadsheetml/2006/main">
  <numFmts count="3">
    <numFmt numFmtId="164" formatCode="#,##0.00000"/>
    <numFmt numFmtId="165" formatCode="#,##0.000"/>
    <numFmt numFmtId="166" formatCode="0.0_)"/>
  </numFmts>
  <fonts count="18">
    <font>
      <sz val="11"/>
      <color theme="1"/>
      <name val="Calibri"/>
      <family val="2"/>
      <charset val="204"/>
      <scheme val="minor"/>
    </font>
    <font>
      <sz val="11"/>
      <color theme="1"/>
      <name val="Calibri"/>
      <family val="2"/>
      <charset val="204"/>
      <scheme val="minor"/>
    </font>
    <font>
      <sz val="14"/>
      <name val="Times New Roman"/>
      <family val="1"/>
      <charset val="204"/>
    </font>
    <font>
      <sz val="24"/>
      <name val="Times New Roman"/>
      <family val="1"/>
      <charset val="204"/>
    </font>
    <font>
      <b/>
      <sz val="28"/>
      <name val="Times New Roman"/>
      <family val="1"/>
      <charset val="204"/>
    </font>
    <font>
      <b/>
      <sz val="14"/>
      <name val="Times New Roman"/>
      <family val="1"/>
      <charset val="204"/>
    </font>
    <font>
      <b/>
      <sz val="19"/>
      <name val="Times New Roman"/>
      <family val="1"/>
      <charset val="204"/>
    </font>
    <font>
      <b/>
      <sz val="16"/>
      <name val="Times New Roman"/>
      <family val="1"/>
      <charset val="204"/>
    </font>
    <font>
      <b/>
      <sz val="17"/>
      <name val="Times New Roman"/>
      <family val="1"/>
      <charset val="204"/>
    </font>
    <font>
      <sz val="12"/>
      <color theme="1"/>
      <name val="Times New Roman"/>
      <family val="1"/>
      <charset val="204"/>
    </font>
    <font>
      <b/>
      <sz val="16"/>
      <color rgb="FFFF0000"/>
      <name val="Times New Roman"/>
      <family val="1"/>
      <charset val="204"/>
    </font>
    <font>
      <b/>
      <u/>
      <sz val="14"/>
      <name val="Times New Roman"/>
      <family val="1"/>
      <charset val="204"/>
    </font>
    <font>
      <sz val="16"/>
      <name val="Times New Roman"/>
      <family val="1"/>
      <charset val="204"/>
    </font>
    <font>
      <sz val="11"/>
      <name val="Calibri"/>
      <family val="2"/>
      <charset val="204"/>
      <scheme val="minor"/>
    </font>
    <font>
      <b/>
      <sz val="16"/>
      <color theme="0" tint="-0.34998626667073579"/>
      <name val="Times New Roman"/>
      <family val="1"/>
      <charset val="204"/>
    </font>
    <font>
      <sz val="16"/>
      <color theme="0" tint="-0.34998626667073579"/>
      <name val="Times New Roman"/>
      <family val="1"/>
      <charset val="204"/>
    </font>
    <font>
      <b/>
      <sz val="15"/>
      <name val="Times New Roman"/>
      <family val="1"/>
      <charset val="204"/>
    </font>
    <font>
      <b/>
      <sz val="15"/>
      <name val="Times New Roman"/>
      <family val="1"/>
    </font>
  </fonts>
  <fills count="3">
    <fill>
      <patternFill patternType="none"/>
    </fill>
    <fill>
      <patternFill patternType="gray125"/>
    </fill>
    <fill>
      <patternFill patternType="solid">
        <fgColor rgb="FFFFFF00"/>
        <bgColor indexed="64"/>
      </patternFill>
    </fill>
  </fills>
  <borders count="12">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84">
    <xf numFmtId="0" fontId="0" fillId="0" borderId="0" xfId="0"/>
    <xf numFmtId="49" fontId="2" fillId="0" borderId="0" xfId="0" applyNumberFormat="1" applyFont="1" applyFill="1" applyAlignment="1" applyProtection="1">
      <alignment horizontal="center"/>
      <protection locked="0"/>
    </xf>
    <xf numFmtId="0" fontId="2" fillId="0" borderId="0" xfId="0" applyFont="1" applyFill="1" applyAlignment="1" applyProtection="1">
      <alignment horizontal="left" vertical="top" wrapText="1"/>
      <protection locked="0"/>
    </xf>
    <xf numFmtId="165" fontId="2" fillId="0" borderId="0" xfId="0" applyNumberFormat="1" applyFont="1" applyFill="1" applyProtection="1">
      <protection locked="0"/>
    </xf>
    <xf numFmtId="165" fontId="3" fillId="0" borderId="0" xfId="0" applyNumberFormat="1" applyFont="1" applyFill="1" applyAlignment="1" applyProtection="1">
      <alignment horizontal="left" vertical="top" wrapText="1"/>
      <protection locked="0"/>
    </xf>
    <xf numFmtId="0" fontId="2" fillId="0" borderId="0" xfId="0" applyFont="1" applyFill="1" applyAlignment="1" applyProtection="1">
      <alignment horizontal="left" vertical="top"/>
      <protection locked="0"/>
    </xf>
    <xf numFmtId="1" fontId="2" fillId="0" borderId="3" xfId="0" applyNumberFormat="1" applyFont="1" applyFill="1" applyBorder="1" applyAlignment="1" applyProtection="1">
      <alignment horizontal="center" wrapText="1"/>
      <protection locked="0"/>
    </xf>
    <xf numFmtId="3" fontId="2" fillId="0" borderId="3" xfId="0" applyNumberFormat="1" applyFont="1" applyFill="1" applyBorder="1" applyAlignment="1" applyProtection="1">
      <alignment horizontal="center"/>
      <protection locked="0"/>
    </xf>
    <xf numFmtId="49" fontId="6" fillId="0" borderId="3" xfId="0" applyNumberFormat="1" applyFont="1" applyFill="1" applyBorder="1" applyAlignment="1" applyProtection="1">
      <alignment horizontal="center" vertical="top"/>
      <protection locked="0"/>
    </xf>
    <xf numFmtId="166" fontId="6" fillId="0" borderId="3" xfId="0" applyNumberFormat="1" applyFont="1" applyFill="1" applyBorder="1" applyAlignment="1" applyProtection="1">
      <alignment horizontal="left" vertical="top" wrapText="1"/>
      <protection locked="0"/>
    </xf>
    <xf numFmtId="49" fontId="7" fillId="0" borderId="3" xfId="0" applyNumberFormat="1" applyFont="1" applyFill="1" applyBorder="1" applyAlignment="1" applyProtection="1">
      <alignment horizontal="center" vertical="top"/>
      <protection locked="0"/>
    </xf>
    <xf numFmtId="49" fontId="7" fillId="0" borderId="3" xfId="0" applyNumberFormat="1" applyFont="1" applyFill="1" applyBorder="1" applyAlignment="1">
      <alignment horizontal="center" vertical="top"/>
    </xf>
    <xf numFmtId="166" fontId="7" fillId="0" borderId="3" xfId="0" applyNumberFormat="1" applyFont="1" applyFill="1" applyBorder="1" applyAlignment="1" applyProtection="1">
      <alignment horizontal="left" vertical="top" wrapText="1"/>
      <protection locked="0"/>
    </xf>
    <xf numFmtId="49" fontId="7" fillId="0" borderId="3" xfId="0" applyNumberFormat="1" applyFont="1" applyFill="1" applyBorder="1" applyAlignment="1" applyProtection="1">
      <alignment vertical="top" wrapText="1"/>
      <protection locked="0"/>
    </xf>
    <xf numFmtId="0" fontId="7" fillId="0" borderId="3" xfId="0" applyFont="1" applyFill="1" applyBorder="1" applyAlignment="1">
      <alignment vertical="top" wrapText="1"/>
    </xf>
    <xf numFmtId="49" fontId="8" fillId="0" borderId="3" xfId="0" applyNumberFormat="1" applyFont="1" applyFill="1" applyBorder="1" applyAlignment="1" applyProtection="1">
      <alignment horizontal="center" vertical="top"/>
      <protection locked="0"/>
    </xf>
    <xf numFmtId="0" fontId="7" fillId="0" borderId="3" xfId="0" applyFont="1" applyFill="1" applyBorder="1" applyAlignment="1">
      <alignment horizontal="justify" vertical="top" wrapText="1"/>
    </xf>
    <xf numFmtId="49" fontId="7" fillId="0" borderId="3" xfId="0" applyNumberFormat="1" applyFont="1" applyFill="1" applyBorder="1" applyAlignment="1" applyProtection="1">
      <alignment horizontal="left" vertical="top" wrapText="1"/>
      <protection locked="0"/>
    </xf>
    <xf numFmtId="0" fontId="9" fillId="0" borderId="0" xfId="0" applyFont="1" applyBorder="1"/>
    <xf numFmtId="3" fontId="7" fillId="0" borderId="0" xfId="0" applyNumberFormat="1" applyFont="1" applyFill="1" applyAlignment="1" applyProtection="1">
      <alignment horizontal="left" vertical="top" wrapText="1"/>
      <protection locked="0"/>
    </xf>
    <xf numFmtId="0" fontId="5" fillId="0" borderId="1" xfId="0" applyFont="1" applyFill="1" applyBorder="1" applyAlignment="1"/>
    <xf numFmtId="0" fontId="0" fillId="0" borderId="0" xfId="0" applyFill="1"/>
    <xf numFmtId="1" fontId="5" fillId="0" borderId="3" xfId="0" applyNumberFormat="1" applyFont="1" applyFill="1" applyBorder="1" applyAlignment="1" applyProtection="1">
      <alignment horizontal="center" wrapText="1"/>
      <protection locked="0"/>
    </xf>
    <xf numFmtId="4" fontId="10" fillId="0" borderId="0" xfId="0" applyNumberFormat="1" applyFont="1" applyFill="1" applyAlignment="1" applyProtection="1">
      <alignment horizontal="right" vertical="top" wrapText="1"/>
      <protection locked="0"/>
    </xf>
    <xf numFmtId="166" fontId="6" fillId="0" borderId="3" xfId="0" applyNumberFormat="1" applyFont="1" applyFill="1" applyBorder="1" applyAlignment="1" applyProtection="1">
      <alignment horizontal="center" vertical="top" wrapText="1"/>
      <protection locked="0"/>
    </xf>
    <xf numFmtId="49" fontId="14" fillId="0" borderId="0" xfId="0" applyNumberFormat="1" applyFont="1" applyFill="1" applyAlignment="1" applyProtection="1">
      <alignment horizontal="center" vertical="top"/>
      <protection locked="0"/>
    </xf>
    <xf numFmtId="3" fontId="14" fillId="0" borderId="0" xfId="0" applyNumberFormat="1" applyFont="1" applyFill="1" applyAlignment="1" applyProtection="1">
      <alignment horizontal="left" vertical="top" wrapText="1"/>
      <protection locked="0"/>
    </xf>
    <xf numFmtId="3" fontId="15" fillId="0" borderId="0" xfId="0" applyNumberFormat="1" applyFont="1" applyFill="1" applyAlignment="1" applyProtection="1">
      <alignment horizontal="left" vertical="top" wrapText="1"/>
      <protection locked="0"/>
    </xf>
    <xf numFmtId="4" fontId="14" fillId="0" borderId="3" xfId="0" applyNumberFormat="1" applyFont="1" applyFill="1" applyBorder="1" applyAlignment="1" applyProtection="1">
      <alignment horizontal="right" wrapText="1"/>
      <protection locked="0"/>
    </xf>
    <xf numFmtId="0" fontId="14" fillId="0" borderId="0" xfId="0" applyFont="1" applyFill="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4" fontId="14" fillId="0" borderId="0" xfId="0" applyNumberFormat="1" applyFont="1" applyFill="1" applyAlignment="1" applyProtection="1">
      <alignment horizontal="right" vertical="top" wrapText="1"/>
      <protection locked="0"/>
    </xf>
    <xf numFmtId="4" fontId="14" fillId="0" borderId="3" xfId="0" applyNumberFormat="1" applyFont="1" applyFill="1" applyBorder="1" applyAlignment="1" applyProtection="1">
      <alignment horizontal="right" vertical="top" wrapText="1"/>
      <protection locked="0"/>
    </xf>
    <xf numFmtId="49" fontId="7" fillId="0" borderId="0" xfId="0" applyNumberFormat="1" applyFont="1" applyBorder="1" applyAlignment="1" applyProtection="1">
      <alignment horizontal="center" vertical="top"/>
      <protection locked="0"/>
    </xf>
    <xf numFmtId="0" fontId="7" fillId="0" borderId="0" xfId="0" applyNumberFormat="1" applyFont="1" applyFill="1" applyAlignment="1" applyProtection="1">
      <alignment horizontal="left" vertical="top" wrapText="1"/>
      <protection locked="0"/>
    </xf>
    <xf numFmtId="165" fontId="7" fillId="0" borderId="0" xfId="0" applyNumberFormat="1" applyFont="1" applyFill="1" applyAlignment="1" applyProtection="1">
      <alignment vertical="top"/>
      <protection locked="0"/>
    </xf>
    <xf numFmtId="0" fontId="2" fillId="0" borderId="0" xfId="0" applyFont="1" applyBorder="1" applyAlignment="1">
      <alignment horizontal="center" vertical="top"/>
    </xf>
    <xf numFmtId="0" fontId="2" fillId="0" borderId="0" xfId="0" applyNumberFormat="1" applyFont="1" applyFill="1" applyAlignment="1" applyProtection="1"/>
    <xf numFmtId="164" fontId="2" fillId="0" borderId="0" xfId="0" applyNumberFormat="1" applyFont="1" applyFill="1" applyAlignment="1" applyProtection="1">
      <protection locked="0"/>
    </xf>
    <xf numFmtId="4" fontId="7" fillId="0" borderId="3" xfId="0" applyNumberFormat="1" applyFont="1" applyFill="1" applyBorder="1" applyAlignment="1" applyProtection="1">
      <alignment horizontal="right" wrapText="1"/>
      <protection locked="0"/>
    </xf>
    <xf numFmtId="3" fontId="6" fillId="2" borderId="3" xfId="0" applyNumberFormat="1" applyFont="1" applyFill="1" applyBorder="1" applyAlignment="1" applyProtection="1"/>
    <xf numFmtId="165" fontId="2" fillId="0" borderId="3" xfId="0" applyNumberFormat="1" applyFont="1" applyFill="1" applyBorder="1" applyAlignment="1" applyProtection="1">
      <protection locked="0"/>
    </xf>
    <xf numFmtId="0" fontId="13" fillId="0" borderId="0" xfId="0" applyFont="1" applyFill="1"/>
    <xf numFmtId="4" fontId="6" fillId="0" borderId="3" xfId="0" applyNumberFormat="1" applyFont="1" applyFill="1" applyBorder="1" applyAlignment="1" applyProtection="1">
      <alignment horizontal="right" vertical="center" wrapText="1"/>
      <protection locked="0"/>
    </xf>
    <xf numFmtId="4" fontId="7" fillId="0" borderId="3" xfId="0" applyNumberFormat="1" applyFont="1" applyFill="1" applyBorder="1" applyAlignment="1" applyProtection="1">
      <alignment horizontal="right" vertical="center" wrapText="1"/>
      <protection locked="0"/>
    </xf>
    <xf numFmtId="4" fontId="7" fillId="0" borderId="3" xfId="0" applyNumberFormat="1" applyFont="1" applyFill="1" applyBorder="1" applyAlignment="1" applyProtection="1">
      <alignment horizontal="right" vertical="center"/>
    </xf>
    <xf numFmtId="4" fontId="8" fillId="0" borderId="3" xfId="0" applyNumberFormat="1" applyFont="1" applyFill="1" applyBorder="1" applyAlignment="1" applyProtection="1">
      <alignment horizontal="right" vertical="center" wrapText="1"/>
      <protection locked="0"/>
    </xf>
    <xf numFmtId="4" fontId="6" fillId="0" borderId="3" xfId="0" applyNumberFormat="1" applyFont="1" applyFill="1" applyBorder="1" applyAlignment="1" applyProtection="1">
      <alignment horizontal="right" vertical="center"/>
    </xf>
    <xf numFmtId="0" fontId="5" fillId="0" borderId="3" xfId="0" applyFont="1" applyFill="1" applyBorder="1" applyAlignment="1">
      <alignment horizontal="left" vertical="top" wrapText="1"/>
    </xf>
    <xf numFmtId="166" fontId="16" fillId="0" borderId="3" xfId="0" applyNumberFormat="1" applyFont="1" applyFill="1" applyBorder="1" applyAlignment="1" applyProtection="1">
      <alignment horizontal="left" vertical="top" wrapText="1"/>
      <protection locked="0"/>
    </xf>
    <xf numFmtId="49" fontId="16" fillId="0" borderId="3" xfId="0" applyNumberFormat="1" applyFont="1" applyFill="1" applyBorder="1" applyAlignment="1" applyProtection="1">
      <alignment horizontal="left" vertical="top" wrapText="1"/>
      <protection locked="0"/>
    </xf>
    <xf numFmtId="0" fontId="16" fillId="0" borderId="3" xfId="0" applyNumberFormat="1" applyFont="1" applyFill="1" applyBorder="1" applyAlignment="1" applyProtection="1">
      <alignment horizontal="left" vertical="top" wrapText="1"/>
      <protection locked="0"/>
    </xf>
    <xf numFmtId="0" fontId="16" fillId="0" borderId="3" xfId="0" applyFont="1" applyFill="1" applyBorder="1" applyAlignment="1">
      <alignment horizontal="left" vertical="top" wrapText="1"/>
    </xf>
    <xf numFmtId="166" fontId="17" fillId="0" borderId="3" xfId="0" applyNumberFormat="1" applyFont="1" applyFill="1" applyBorder="1" applyAlignment="1" applyProtection="1">
      <alignment horizontal="left" vertical="top" wrapText="1"/>
      <protection locked="0"/>
    </xf>
    <xf numFmtId="0" fontId="16" fillId="0" borderId="3" xfId="0" applyFont="1" applyFill="1" applyBorder="1" applyAlignment="1">
      <alignment horizontal="justify" vertical="top" wrapText="1"/>
    </xf>
    <xf numFmtId="0" fontId="16" fillId="0" borderId="3" xfId="0" applyFont="1" applyFill="1" applyBorder="1" applyAlignment="1">
      <alignment vertical="top" wrapText="1"/>
    </xf>
    <xf numFmtId="0" fontId="16" fillId="0" borderId="3" xfId="0" applyNumberFormat="1" applyFont="1" applyFill="1" applyBorder="1" applyAlignment="1" applyProtection="1">
      <alignment horizontal="left" vertical="top" wrapText="1"/>
    </xf>
    <xf numFmtId="2" fontId="16" fillId="0" borderId="3" xfId="0" applyNumberFormat="1" applyFont="1" applyFill="1" applyBorder="1" applyAlignment="1" applyProtection="1">
      <alignment horizontal="left" vertical="top" wrapText="1"/>
      <protection locked="0"/>
    </xf>
    <xf numFmtId="0" fontId="12" fillId="0" borderId="0" xfId="0" applyFont="1" applyFill="1" applyAlignment="1">
      <alignment horizontal="left" vertical="top"/>
    </xf>
    <xf numFmtId="164" fontId="12" fillId="0" borderId="0" xfId="0" applyNumberFormat="1" applyFont="1" applyFill="1" applyProtection="1">
      <protection locked="0"/>
    </xf>
    <xf numFmtId="49" fontId="5" fillId="0" borderId="3" xfId="0" applyNumberFormat="1" applyFont="1" applyFill="1" applyBorder="1" applyAlignment="1" applyProtection="1">
      <alignment horizontal="center" vertical="center" wrapText="1"/>
      <protection locked="0"/>
    </xf>
    <xf numFmtId="49" fontId="5" fillId="0" borderId="3" xfId="0" applyNumberFormat="1" applyFont="1" applyFill="1" applyBorder="1" applyAlignment="1" applyProtection="1">
      <alignment horizontal="center" vertical="center" wrapText="1"/>
      <protection locked="0"/>
    </xf>
    <xf numFmtId="0" fontId="12" fillId="0" borderId="0" xfId="0" applyFont="1" applyFill="1"/>
    <xf numFmtId="165" fontId="5" fillId="0" borderId="3" xfId="0" applyNumberFormat="1" applyFont="1" applyFill="1" applyBorder="1" applyAlignment="1" applyProtection="1">
      <alignment horizontal="center" vertical="center" wrapText="1"/>
      <protection locked="0"/>
    </xf>
    <xf numFmtId="1" fontId="2" fillId="0" borderId="7" xfId="0" applyNumberFormat="1" applyFont="1" applyFill="1" applyBorder="1" applyAlignment="1" applyProtection="1">
      <alignment horizontal="center"/>
      <protection locked="0"/>
    </xf>
    <xf numFmtId="0" fontId="12" fillId="0" borderId="0" xfId="0" applyFont="1" applyFill="1" applyAlignment="1">
      <alignment horizontal="left" vertical="top" wrapText="1"/>
    </xf>
    <xf numFmtId="0" fontId="5" fillId="0" borderId="3"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9" fontId="5" fillId="0" borderId="8" xfId="0" applyNumberFormat="1" applyFont="1" applyFill="1" applyBorder="1" applyAlignment="1" applyProtection="1">
      <alignment horizontal="center" vertical="center" wrapText="1"/>
      <protection locked="0"/>
    </xf>
    <xf numFmtId="49" fontId="5" fillId="0" borderId="9" xfId="0" applyNumberFormat="1" applyFont="1" applyFill="1" applyBorder="1" applyAlignment="1" applyProtection="1">
      <alignment horizontal="center" vertical="center" wrapText="1"/>
      <protection locked="0"/>
    </xf>
    <xf numFmtId="49" fontId="5" fillId="0" borderId="10" xfId="0" applyNumberFormat="1" applyFont="1" applyFill="1" applyBorder="1" applyAlignment="1" applyProtection="1">
      <alignment horizontal="center" vertical="center" wrapText="1"/>
      <protection locked="0"/>
    </xf>
    <xf numFmtId="49" fontId="5" fillId="0" borderId="11" xfId="0" applyNumberFormat="1" applyFont="1" applyFill="1" applyBorder="1" applyAlignment="1" applyProtection="1">
      <alignment horizontal="center" vertical="center" wrapText="1"/>
      <protection locked="0"/>
    </xf>
    <xf numFmtId="9" fontId="4" fillId="0" borderId="0" xfId="1" applyFont="1" applyFill="1" applyAlignment="1" applyProtection="1">
      <alignment horizontal="center" vertical="center" wrapText="1"/>
      <protection locked="0"/>
    </xf>
    <xf numFmtId="165" fontId="5" fillId="0" borderId="4" xfId="0" applyNumberFormat="1" applyFont="1" applyFill="1" applyBorder="1" applyAlignment="1" applyProtection="1">
      <alignment horizontal="center" vertical="center" wrapText="1"/>
      <protection locked="0"/>
    </xf>
    <xf numFmtId="165" fontId="5" fillId="0" borderId="5" xfId="0" applyNumberFormat="1" applyFont="1" applyFill="1" applyBorder="1" applyAlignment="1" applyProtection="1">
      <alignment horizontal="center" vertical="center" wrapText="1"/>
      <protection locked="0"/>
    </xf>
    <xf numFmtId="165" fontId="5" fillId="0" borderId="6"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0" borderId="0"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3"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0" fontId="13" fillId="0" borderId="5" xfId="0" applyFont="1" applyFill="1" applyBorder="1"/>
    <xf numFmtId="0" fontId="13" fillId="0" borderId="6" xfId="0" applyFont="1" applyFill="1" applyBorder="1"/>
    <xf numFmtId="0" fontId="5" fillId="0" borderId="1" xfId="0" applyFont="1" applyFill="1" applyBorder="1" applyAlignment="1">
      <alignment horizontal="center"/>
    </xf>
  </cellXfs>
  <cellStyles count="2">
    <cellStyle name="Обычный" xfId="0" builtinId="0"/>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36.bin"/><Relationship Id="rId13" Type="http://schemas.openxmlformats.org/officeDocument/2006/relationships/printerSettings" Target="../printerSettings/printerSettings41.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12" Type="http://schemas.openxmlformats.org/officeDocument/2006/relationships/printerSettings" Target="../printerSettings/printerSettings40.bin"/><Relationship Id="rId17" Type="http://schemas.openxmlformats.org/officeDocument/2006/relationships/printerSettings" Target="../printerSettings/printerSettings45.bin"/><Relationship Id="rId2" Type="http://schemas.openxmlformats.org/officeDocument/2006/relationships/printerSettings" Target="../printerSettings/printerSettings30.bin"/><Relationship Id="rId16" Type="http://schemas.openxmlformats.org/officeDocument/2006/relationships/printerSettings" Target="../printerSettings/printerSettings44.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11" Type="http://schemas.openxmlformats.org/officeDocument/2006/relationships/printerSettings" Target="../printerSettings/printerSettings39.bin"/><Relationship Id="rId5" Type="http://schemas.openxmlformats.org/officeDocument/2006/relationships/printerSettings" Target="../printerSettings/printerSettings33.bin"/><Relationship Id="rId15" Type="http://schemas.openxmlformats.org/officeDocument/2006/relationships/printerSettings" Target="../printerSettings/printerSettings43.bin"/><Relationship Id="rId10" Type="http://schemas.openxmlformats.org/officeDocument/2006/relationships/printerSettings" Target="../printerSettings/printerSettings38.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 Id="rId14" Type="http://schemas.openxmlformats.org/officeDocument/2006/relationships/printerSettings" Target="../printerSettings/printerSettings4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3.bin"/><Relationship Id="rId13" Type="http://schemas.openxmlformats.org/officeDocument/2006/relationships/printerSettings" Target="../printerSettings/printerSettings58.bin"/><Relationship Id="rId3" Type="http://schemas.openxmlformats.org/officeDocument/2006/relationships/printerSettings" Target="../printerSettings/printerSettings48.bin"/><Relationship Id="rId7" Type="http://schemas.openxmlformats.org/officeDocument/2006/relationships/printerSettings" Target="../printerSettings/printerSettings52.bin"/><Relationship Id="rId12" Type="http://schemas.openxmlformats.org/officeDocument/2006/relationships/printerSettings" Target="../printerSettings/printerSettings57.bin"/><Relationship Id="rId17" Type="http://schemas.openxmlformats.org/officeDocument/2006/relationships/printerSettings" Target="../printerSettings/printerSettings62.bin"/><Relationship Id="rId2" Type="http://schemas.openxmlformats.org/officeDocument/2006/relationships/printerSettings" Target="../printerSettings/printerSettings47.bin"/><Relationship Id="rId16" Type="http://schemas.openxmlformats.org/officeDocument/2006/relationships/printerSettings" Target="../printerSettings/printerSettings61.bin"/><Relationship Id="rId1" Type="http://schemas.openxmlformats.org/officeDocument/2006/relationships/printerSettings" Target="../printerSettings/printerSettings46.bin"/><Relationship Id="rId6" Type="http://schemas.openxmlformats.org/officeDocument/2006/relationships/printerSettings" Target="../printerSettings/printerSettings51.bin"/><Relationship Id="rId11" Type="http://schemas.openxmlformats.org/officeDocument/2006/relationships/printerSettings" Target="../printerSettings/printerSettings56.bin"/><Relationship Id="rId5" Type="http://schemas.openxmlformats.org/officeDocument/2006/relationships/printerSettings" Target="../printerSettings/printerSettings50.bin"/><Relationship Id="rId15" Type="http://schemas.openxmlformats.org/officeDocument/2006/relationships/printerSettings" Target="../printerSettings/printerSettings60.bin"/><Relationship Id="rId10" Type="http://schemas.openxmlformats.org/officeDocument/2006/relationships/printerSettings" Target="../printerSettings/printerSettings55.bin"/><Relationship Id="rId4" Type="http://schemas.openxmlformats.org/officeDocument/2006/relationships/printerSettings" Target="../printerSettings/printerSettings49.bin"/><Relationship Id="rId9" Type="http://schemas.openxmlformats.org/officeDocument/2006/relationships/printerSettings" Target="../printerSettings/printerSettings54.bin"/><Relationship Id="rId14" Type="http://schemas.openxmlformats.org/officeDocument/2006/relationships/printerSettings" Target="../printerSettings/printerSettings59.bin"/></Relationships>
</file>

<file path=xl/worksheets/sheet1.xml><?xml version="1.0" encoding="utf-8"?>
<worksheet xmlns="http://schemas.openxmlformats.org/spreadsheetml/2006/main" xmlns:r="http://schemas.openxmlformats.org/officeDocument/2006/relationships">
  <sheetPr>
    <pageSetUpPr fitToPage="1"/>
  </sheetPr>
  <dimension ref="A1:I120"/>
  <sheetViews>
    <sheetView tabSelected="1" zoomScale="46" workbookViewId="0">
      <pane xSplit="4" ySplit="10" topLeftCell="E29" activePane="bottomRight" state="frozen"/>
      <selection pane="topRight" activeCell="E1" sqref="E1"/>
      <selection pane="bottomLeft" activeCell="A11" sqref="A11"/>
      <selection pane="bottomRight" activeCell="D32" sqref="D32"/>
    </sheetView>
  </sheetViews>
  <sheetFormatPr defaultColWidth="9.140625" defaultRowHeight="15"/>
  <cols>
    <col min="1" max="1" width="19.28515625" style="42" customWidth="1"/>
    <col min="2" max="2" width="38" style="42" customWidth="1"/>
    <col min="3" max="3" width="91.42578125" style="42" customWidth="1"/>
    <col min="4" max="4" width="132.140625" style="42" customWidth="1"/>
    <col min="5" max="5" width="25" style="42" bestFit="1" customWidth="1"/>
    <col min="6" max="6" width="26.85546875" style="42" customWidth="1"/>
    <col min="7" max="7" width="25.140625" style="42" customWidth="1"/>
    <col min="8" max="8" width="27.7109375" style="42" customWidth="1"/>
    <col min="9" max="9" width="30.140625" style="42" customWidth="1"/>
    <col min="10" max="16384" width="9.140625" style="42"/>
  </cols>
  <sheetData>
    <row r="1" spans="1:9" ht="30.75">
      <c r="A1" s="1"/>
      <c r="B1" s="2"/>
      <c r="C1" s="2"/>
      <c r="D1" s="2"/>
      <c r="E1" s="4"/>
      <c r="F1" s="2"/>
      <c r="G1" s="2"/>
      <c r="H1" s="58" t="s">
        <v>172</v>
      </c>
      <c r="I1" s="59"/>
    </row>
    <row r="2" spans="1:9" ht="20.25">
      <c r="A2" s="1"/>
      <c r="B2" s="5"/>
      <c r="C2" s="5"/>
      <c r="D2" s="5"/>
      <c r="E2" s="3"/>
      <c r="F2" s="5"/>
      <c r="G2" s="5"/>
      <c r="H2" s="65" t="s">
        <v>171</v>
      </c>
      <c r="I2" s="65"/>
    </row>
    <row r="3" spans="1:9" ht="34.5">
      <c r="A3" s="72" t="s">
        <v>199</v>
      </c>
      <c r="B3" s="72"/>
      <c r="C3" s="72"/>
      <c r="D3" s="72"/>
      <c r="E3" s="72"/>
      <c r="F3" s="72"/>
      <c r="G3" s="72"/>
      <c r="H3" s="72"/>
      <c r="I3" s="72"/>
    </row>
    <row r="4" spans="1:9" ht="18.75">
      <c r="A4" s="20"/>
      <c r="B4" s="20"/>
      <c r="C4" s="20"/>
      <c r="D4" s="20"/>
      <c r="E4" s="20"/>
      <c r="F4" s="20"/>
      <c r="G4" s="20"/>
      <c r="H4" s="20"/>
      <c r="I4" s="83" t="s">
        <v>237</v>
      </c>
    </row>
    <row r="5" spans="1:9" ht="73.5" customHeight="1">
      <c r="A5" s="76" t="s">
        <v>0</v>
      </c>
      <c r="B5" s="79" t="s">
        <v>1</v>
      </c>
      <c r="C5" s="68" t="s">
        <v>198</v>
      </c>
      <c r="D5" s="69"/>
      <c r="E5" s="73" t="s">
        <v>3</v>
      </c>
      <c r="F5" s="73" t="s">
        <v>170</v>
      </c>
      <c r="G5" s="73" t="s">
        <v>156</v>
      </c>
      <c r="H5" s="63" t="s">
        <v>2</v>
      </c>
      <c r="I5" s="63" t="s">
        <v>155</v>
      </c>
    </row>
    <row r="6" spans="1:9" ht="18.75" customHeight="1">
      <c r="A6" s="77"/>
      <c r="B6" s="79"/>
      <c r="C6" s="70"/>
      <c r="D6" s="71"/>
      <c r="E6" s="74"/>
      <c r="F6" s="74"/>
      <c r="G6" s="81"/>
      <c r="H6" s="66" t="s">
        <v>4</v>
      </c>
      <c r="I6" s="66" t="s">
        <v>4</v>
      </c>
    </row>
    <row r="7" spans="1:9" ht="15" customHeight="1">
      <c r="A7" s="77"/>
      <c r="B7" s="80"/>
      <c r="C7" s="70"/>
      <c r="D7" s="71"/>
      <c r="E7" s="74"/>
      <c r="F7" s="74"/>
      <c r="G7" s="81"/>
      <c r="H7" s="67"/>
      <c r="I7" s="67"/>
    </row>
    <row r="8" spans="1:9" ht="93.75" customHeight="1">
      <c r="A8" s="77"/>
      <c r="B8" s="80"/>
      <c r="C8" s="70"/>
      <c r="D8" s="71"/>
      <c r="E8" s="74"/>
      <c r="F8" s="74"/>
      <c r="G8" s="81"/>
      <c r="H8" s="67"/>
      <c r="I8" s="67"/>
    </row>
    <row r="9" spans="1:9" ht="49.5" customHeight="1">
      <c r="A9" s="78"/>
      <c r="B9" s="79"/>
      <c r="C9" s="60" t="s">
        <v>157</v>
      </c>
      <c r="D9" s="61" t="s">
        <v>208</v>
      </c>
      <c r="E9" s="75"/>
      <c r="F9" s="75"/>
      <c r="G9" s="82"/>
      <c r="H9" s="66"/>
      <c r="I9" s="66"/>
    </row>
    <row r="10" spans="1:9" ht="18.75">
      <c r="A10" s="64">
        <v>1</v>
      </c>
      <c r="B10" s="6">
        <v>2</v>
      </c>
      <c r="C10" s="22">
        <v>3</v>
      </c>
      <c r="D10" s="22">
        <v>4</v>
      </c>
      <c r="E10" s="7">
        <v>5</v>
      </c>
      <c r="F10" s="6">
        <v>6</v>
      </c>
      <c r="G10" s="6">
        <v>7</v>
      </c>
      <c r="H10" s="7">
        <v>8</v>
      </c>
      <c r="I10" s="7">
        <v>9</v>
      </c>
    </row>
    <row r="11" spans="1:9" ht="69.75">
      <c r="A11" s="8" t="s">
        <v>5</v>
      </c>
      <c r="B11" s="9" t="s">
        <v>6</v>
      </c>
      <c r="C11" s="49"/>
      <c r="D11" s="49"/>
      <c r="E11" s="43">
        <v>-623000</v>
      </c>
      <c r="F11" s="43">
        <v>0</v>
      </c>
      <c r="G11" s="43">
        <v>-623000</v>
      </c>
      <c r="H11" s="43">
        <v>-623000</v>
      </c>
      <c r="I11" s="43">
        <v>0</v>
      </c>
    </row>
    <row r="12" spans="1:9" ht="60.75">
      <c r="A12" s="10" t="s">
        <v>7</v>
      </c>
      <c r="B12" s="12" t="s">
        <v>6</v>
      </c>
      <c r="C12" s="49"/>
      <c r="D12" s="49"/>
      <c r="E12" s="44">
        <v>-623000</v>
      </c>
      <c r="F12" s="44">
        <v>0</v>
      </c>
      <c r="G12" s="44">
        <v>-623000</v>
      </c>
      <c r="H12" s="44">
        <v>-623000</v>
      </c>
      <c r="I12" s="44">
        <v>0</v>
      </c>
    </row>
    <row r="13" spans="1:9" ht="40.5">
      <c r="A13" s="11" t="s">
        <v>9</v>
      </c>
      <c r="B13" s="12" t="s">
        <v>10</v>
      </c>
      <c r="C13" s="49"/>
      <c r="D13" s="49" t="s">
        <v>202</v>
      </c>
      <c r="E13" s="45">
        <v>-123000</v>
      </c>
      <c r="F13" s="45">
        <v>0</v>
      </c>
      <c r="G13" s="45">
        <v>-123000</v>
      </c>
      <c r="H13" s="44">
        <v>-123000</v>
      </c>
      <c r="I13" s="44">
        <v>0</v>
      </c>
    </row>
    <row r="14" spans="1:9" ht="81">
      <c r="A14" s="10" t="s">
        <v>11</v>
      </c>
      <c r="B14" s="13" t="s">
        <v>12</v>
      </c>
      <c r="C14" s="51"/>
      <c r="D14" s="50"/>
      <c r="E14" s="45">
        <v>0</v>
      </c>
      <c r="F14" s="45">
        <v>0</v>
      </c>
      <c r="G14" s="45">
        <v>0</v>
      </c>
      <c r="H14" s="44">
        <v>0</v>
      </c>
      <c r="I14" s="44">
        <v>0</v>
      </c>
    </row>
    <row r="15" spans="1:9" ht="40.5">
      <c r="A15" s="10" t="s">
        <v>15</v>
      </c>
      <c r="B15" s="14" t="s">
        <v>16</v>
      </c>
      <c r="C15" s="49"/>
      <c r="D15" s="52" t="s">
        <v>188</v>
      </c>
      <c r="E15" s="45">
        <v>-500000</v>
      </c>
      <c r="F15" s="45">
        <v>0</v>
      </c>
      <c r="G15" s="45">
        <v>-500000</v>
      </c>
      <c r="H15" s="44">
        <v>-500000</v>
      </c>
      <c r="I15" s="44">
        <v>0</v>
      </c>
    </row>
    <row r="16" spans="1:9" ht="69.75">
      <c r="A16" s="15" t="s">
        <v>20</v>
      </c>
      <c r="B16" s="24" t="s">
        <v>21</v>
      </c>
      <c r="C16" s="49"/>
      <c r="D16" s="49"/>
      <c r="E16" s="43">
        <v>-2000000</v>
      </c>
      <c r="F16" s="43">
        <v>0</v>
      </c>
      <c r="G16" s="43">
        <v>-2000000</v>
      </c>
      <c r="H16" s="43">
        <v>-2000000</v>
      </c>
      <c r="I16" s="43">
        <v>0</v>
      </c>
    </row>
    <row r="17" spans="1:9" ht="60.75">
      <c r="A17" s="15" t="s">
        <v>22</v>
      </c>
      <c r="B17" s="12" t="s">
        <v>21</v>
      </c>
      <c r="C17" s="49"/>
      <c r="D17" s="49"/>
      <c r="E17" s="46">
        <v>-2000000</v>
      </c>
      <c r="F17" s="46">
        <v>0</v>
      </c>
      <c r="G17" s="46">
        <v>-2000000</v>
      </c>
      <c r="H17" s="46">
        <v>-2000000</v>
      </c>
      <c r="I17" s="46">
        <v>0</v>
      </c>
    </row>
    <row r="18" spans="1:9" ht="40.5">
      <c r="A18" s="10" t="s">
        <v>23</v>
      </c>
      <c r="B18" s="12" t="s">
        <v>24</v>
      </c>
      <c r="C18" s="49"/>
      <c r="D18" s="49" t="s">
        <v>221</v>
      </c>
      <c r="E18" s="45">
        <v>-1000000</v>
      </c>
      <c r="F18" s="45">
        <v>0</v>
      </c>
      <c r="G18" s="45">
        <v>-1000000</v>
      </c>
      <c r="H18" s="44">
        <v>-1000000</v>
      </c>
      <c r="I18" s="44">
        <v>0</v>
      </c>
    </row>
    <row r="19" spans="1:9" ht="182.25">
      <c r="A19" s="10" t="s">
        <v>25</v>
      </c>
      <c r="B19" s="12" t="s">
        <v>26</v>
      </c>
      <c r="C19" s="49"/>
      <c r="D19" s="49" t="s">
        <v>222</v>
      </c>
      <c r="E19" s="45">
        <v>-1000000</v>
      </c>
      <c r="F19" s="45">
        <v>0</v>
      </c>
      <c r="G19" s="45">
        <v>-1000000</v>
      </c>
      <c r="H19" s="44">
        <v>-1000000</v>
      </c>
      <c r="I19" s="44">
        <v>0</v>
      </c>
    </row>
    <row r="20" spans="1:9" ht="93">
      <c r="A20" s="15" t="s">
        <v>30</v>
      </c>
      <c r="B20" s="9" t="s">
        <v>31</v>
      </c>
      <c r="C20" s="49"/>
      <c r="D20" s="49"/>
      <c r="E20" s="43">
        <v>17480090</v>
      </c>
      <c r="F20" s="43">
        <v>0</v>
      </c>
      <c r="G20" s="43">
        <v>17480090</v>
      </c>
      <c r="H20" s="43">
        <v>0</v>
      </c>
      <c r="I20" s="43">
        <v>17480090</v>
      </c>
    </row>
    <row r="21" spans="1:9" ht="60.75">
      <c r="A21" s="15" t="s">
        <v>32</v>
      </c>
      <c r="B21" s="12" t="s">
        <v>31</v>
      </c>
      <c r="C21" s="49"/>
      <c r="D21" s="49"/>
      <c r="E21" s="46">
        <v>17480090</v>
      </c>
      <c r="F21" s="46">
        <v>0</v>
      </c>
      <c r="G21" s="46">
        <v>17480090</v>
      </c>
      <c r="H21" s="46">
        <v>0</v>
      </c>
      <c r="I21" s="46">
        <v>17480090</v>
      </c>
    </row>
    <row r="22" spans="1:9" ht="69.75" customHeight="1">
      <c r="A22" s="10" t="s">
        <v>33</v>
      </c>
      <c r="B22" s="12" t="s">
        <v>34</v>
      </c>
      <c r="C22" s="49" t="s">
        <v>200</v>
      </c>
      <c r="D22" s="53"/>
      <c r="E22" s="45">
        <v>17860750</v>
      </c>
      <c r="F22" s="45">
        <v>0</v>
      </c>
      <c r="G22" s="45">
        <v>17860750</v>
      </c>
      <c r="H22" s="44">
        <v>0</v>
      </c>
      <c r="I22" s="44">
        <v>17860750</v>
      </c>
    </row>
    <row r="23" spans="1:9" ht="103.5" customHeight="1">
      <c r="A23" s="10" t="s">
        <v>35</v>
      </c>
      <c r="B23" s="12" t="s">
        <v>36</v>
      </c>
      <c r="C23" s="49"/>
      <c r="D23" s="49" t="s">
        <v>201</v>
      </c>
      <c r="E23" s="45">
        <v>-380660</v>
      </c>
      <c r="F23" s="45">
        <v>0</v>
      </c>
      <c r="G23" s="45">
        <v>-380660</v>
      </c>
      <c r="H23" s="44">
        <v>0</v>
      </c>
      <c r="I23" s="44">
        <v>-380660</v>
      </c>
    </row>
    <row r="24" spans="1:9" ht="116.25">
      <c r="A24" s="15" t="s">
        <v>38</v>
      </c>
      <c r="B24" s="9" t="s">
        <v>39</v>
      </c>
      <c r="C24" s="49"/>
      <c r="D24" s="49"/>
      <c r="E24" s="43">
        <v>2997936</v>
      </c>
      <c r="F24" s="43">
        <v>0</v>
      </c>
      <c r="G24" s="43">
        <v>2997936</v>
      </c>
      <c r="H24" s="43">
        <v>3186890</v>
      </c>
      <c r="I24" s="43">
        <v>-188954</v>
      </c>
    </row>
    <row r="25" spans="1:9" ht="81">
      <c r="A25" s="15" t="s">
        <v>40</v>
      </c>
      <c r="B25" s="12" t="s">
        <v>39</v>
      </c>
      <c r="C25" s="49"/>
      <c r="D25" s="49"/>
      <c r="E25" s="43">
        <v>2997936</v>
      </c>
      <c r="F25" s="43">
        <v>0</v>
      </c>
      <c r="G25" s="46">
        <v>2997936</v>
      </c>
      <c r="H25" s="46">
        <v>3186890</v>
      </c>
      <c r="I25" s="46">
        <v>-188954</v>
      </c>
    </row>
    <row r="26" spans="1:9" s="21" customFormat="1" ht="121.5">
      <c r="A26" s="11" t="s">
        <v>41</v>
      </c>
      <c r="B26" s="12" t="s">
        <v>8</v>
      </c>
      <c r="C26" s="49"/>
      <c r="D26" s="49" t="s">
        <v>212</v>
      </c>
      <c r="E26" s="43">
        <v>-47476</v>
      </c>
      <c r="F26" s="43">
        <v>0</v>
      </c>
      <c r="G26" s="45">
        <v>-47476</v>
      </c>
      <c r="H26" s="44">
        <v>-47476</v>
      </c>
      <c r="I26" s="44">
        <v>0</v>
      </c>
    </row>
    <row r="27" spans="1:9" ht="81">
      <c r="A27" s="10" t="s">
        <v>42</v>
      </c>
      <c r="B27" s="14" t="s">
        <v>43</v>
      </c>
      <c r="C27" s="52"/>
      <c r="D27" s="52" t="s">
        <v>175</v>
      </c>
      <c r="E27" s="43">
        <v>-37963</v>
      </c>
      <c r="F27" s="43">
        <v>0</v>
      </c>
      <c r="G27" s="45">
        <v>-37963</v>
      </c>
      <c r="H27" s="44">
        <v>-37963</v>
      </c>
      <c r="I27" s="44">
        <v>0</v>
      </c>
    </row>
    <row r="28" spans="1:9" ht="101.25">
      <c r="A28" s="10" t="s">
        <v>44</v>
      </c>
      <c r="B28" s="14" t="s">
        <v>45</v>
      </c>
      <c r="C28" s="52"/>
      <c r="D28" s="52" t="s">
        <v>176</v>
      </c>
      <c r="E28" s="43">
        <v>-230336</v>
      </c>
      <c r="F28" s="43">
        <v>0</v>
      </c>
      <c r="G28" s="45">
        <v>-230336</v>
      </c>
      <c r="H28" s="44">
        <v>-230336</v>
      </c>
      <c r="I28" s="44">
        <v>0</v>
      </c>
    </row>
    <row r="29" spans="1:9" ht="81">
      <c r="A29" s="10" t="s">
        <v>46</v>
      </c>
      <c r="B29" s="14" t="s">
        <v>47</v>
      </c>
      <c r="C29" s="52"/>
      <c r="D29" s="52" t="s">
        <v>177</v>
      </c>
      <c r="E29" s="43">
        <v>-7234</v>
      </c>
      <c r="F29" s="43">
        <v>0</v>
      </c>
      <c r="G29" s="45">
        <v>-7234</v>
      </c>
      <c r="H29" s="44">
        <v>-7234</v>
      </c>
      <c r="I29" s="44">
        <v>0</v>
      </c>
    </row>
    <row r="30" spans="1:9" ht="81">
      <c r="A30" s="10" t="s">
        <v>48</v>
      </c>
      <c r="B30" s="14" t="s">
        <v>49</v>
      </c>
      <c r="C30" s="52"/>
      <c r="D30" s="52" t="s">
        <v>178</v>
      </c>
      <c r="E30" s="43">
        <v>-64620</v>
      </c>
      <c r="F30" s="43">
        <v>0</v>
      </c>
      <c r="G30" s="45">
        <v>-64620</v>
      </c>
      <c r="H30" s="44">
        <v>-64620</v>
      </c>
      <c r="I30" s="44">
        <v>0</v>
      </c>
    </row>
    <row r="31" spans="1:9" ht="101.25">
      <c r="A31" s="10" t="s">
        <v>50</v>
      </c>
      <c r="B31" s="14" t="s">
        <v>28</v>
      </c>
      <c r="C31" s="52" t="s">
        <v>209</v>
      </c>
      <c r="D31" s="52"/>
      <c r="E31" s="43">
        <v>4000000</v>
      </c>
      <c r="F31" s="43">
        <v>0</v>
      </c>
      <c r="G31" s="45">
        <v>4000000</v>
      </c>
      <c r="H31" s="44">
        <v>4000000</v>
      </c>
      <c r="I31" s="44">
        <v>0</v>
      </c>
    </row>
    <row r="32" spans="1:9" ht="141.75">
      <c r="A32" s="10" t="s">
        <v>51</v>
      </c>
      <c r="B32" s="14" t="s">
        <v>52</v>
      </c>
      <c r="C32" s="52"/>
      <c r="D32" s="52" t="s">
        <v>179</v>
      </c>
      <c r="E32" s="45">
        <v>-28904</v>
      </c>
      <c r="F32" s="45">
        <v>0</v>
      </c>
      <c r="G32" s="45">
        <v>-28904</v>
      </c>
      <c r="H32" s="44">
        <v>-28904</v>
      </c>
      <c r="I32" s="44">
        <v>0</v>
      </c>
    </row>
    <row r="33" spans="1:9" ht="81">
      <c r="A33" s="10" t="s">
        <v>53</v>
      </c>
      <c r="B33" s="14" t="s">
        <v>54</v>
      </c>
      <c r="C33" s="51"/>
      <c r="D33" s="50"/>
      <c r="E33" s="45">
        <v>0</v>
      </c>
      <c r="F33" s="45">
        <v>0</v>
      </c>
      <c r="G33" s="45">
        <v>0</v>
      </c>
      <c r="H33" s="44">
        <v>0</v>
      </c>
      <c r="I33" s="44">
        <v>0</v>
      </c>
    </row>
    <row r="34" spans="1:9" ht="243">
      <c r="A34" s="10" t="s">
        <v>55</v>
      </c>
      <c r="B34" s="14" t="s">
        <v>56</v>
      </c>
      <c r="C34" s="52"/>
      <c r="D34" s="52" t="s">
        <v>180</v>
      </c>
      <c r="E34" s="45">
        <v>-31541</v>
      </c>
      <c r="F34" s="45">
        <v>0</v>
      </c>
      <c r="G34" s="45">
        <v>-31541</v>
      </c>
      <c r="H34" s="44">
        <v>-31541</v>
      </c>
      <c r="I34" s="44">
        <v>0</v>
      </c>
    </row>
    <row r="35" spans="1:9" ht="202.5">
      <c r="A35" s="10" t="s">
        <v>57</v>
      </c>
      <c r="B35" s="13" t="s">
        <v>58</v>
      </c>
      <c r="C35" s="50"/>
      <c r="D35" s="56" t="s">
        <v>181</v>
      </c>
      <c r="E35" s="45">
        <v>-29284</v>
      </c>
      <c r="F35" s="45">
        <v>0</v>
      </c>
      <c r="G35" s="45">
        <v>-29284</v>
      </c>
      <c r="H35" s="44">
        <v>-29284</v>
      </c>
      <c r="I35" s="44">
        <v>0</v>
      </c>
    </row>
    <row r="36" spans="1:9" ht="78">
      <c r="A36" s="10" t="s">
        <v>59</v>
      </c>
      <c r="B36" s="16" t="s">
        <v>60</v>
      </c>
      <c r="C36" s="54"/>
      <c r="D36" s="52" t="s">
        <v>182</v>
      </c>
      <c r="E36" s="45">
        <v>-80100</v>
      </c>
      <c r="F36" s="45">
        <v>0</v>
      </c>
      <c r="G36" s="45">
        <v>-80100</v>
      </c>
      <c r="H36" s="44">
        <v>-80100</v>
      </c>
      <c r="I36" s="44">
        <v>0</v>
      </c>
    </row>
    <row r="37" spans="1:9" ht="78">
      <c r="A37" s="10" t="s">
        <v>61</v>
      </c>
      <c r="B37" s="12" t="s">
        <v>62</v>
      </c>
      <c r="C37" s="49"/>
      <c r="D37" s="49" t="s">
        <v>183</v>
      </c>
      <c r="E37" s="45">
        <v>-116829</v>
      </c>
      <c r="F37" s="45">
        <v>0</v>
      </c>
      <c r="G37" s="45">
        <v>-116829</v>
      </c>
      <c r="H37" s="44">
        <v>-116829</v>
      </c>
      <c r="I37" s="44">
        <v>0</v>
      </c>
    </row>
    <row r="38" spans="1:9" ht="174.75" customHeight="1">
      <c r="A38" s="10" t="s">
        <v>63</v>
      </c>
      <c r="B38" s="14" t="s">
        <v>64</v>
      </c>
      <c r="C38" s="55"/>
      <c r="D38" s="55" t="s">
        <v>184</v>
      </c>
      <c r="E38" s="45">
        <v>-285914</v>
      </c>
      <c r="F38" s="45">
        <v>0</v>
      </c>
      <c r="G38" s="45">
        <v>-285914</v>
      </c>
      <c r="H38" s="44">
        <v>-96960</v>
      </c>
      <c r="I38" s="44">
        <v>-188954</v>
      </c>
    </row>
    <row r="39" spans="1:9" ht="78">
      <c r="A39" s="10" t="s">
        <v>65</v>
      </c>
      <c r="B39" s="14" t="s">
        <v>13</v>
      </c>
      <c r="C39" s="52"/>
      <c r="D39" s="55" t="s">
        <v>185</v>
      </c>
      <c r="E39" s="45">
        <v>-41863</v>
      </c>
      <c r="F39" s="45">
        <v>0</v>
      </c>
      <c r="G39" s="45">
        <v>-41863</v>
      </c>
      <c r="H39" s="44">
        <v>-41863</v>
      </c>
      <c r="I39" s="44">
        <v>0</v>
      </c>
    </row>
    <row r="40" spans="1:9" ht="93">
      <c r="A40" s="10" t="s">
        <v>67</v>
      </c>
      <c r="B40" s="9" t="s">
        <v>68</v>
      </c>
      <c r="C40" s="49"/>
      <c r="D40" s="49"/>
      <c r="E40" s="43">
        <v>-909469</v>
      </c>
      <c r="F40" s="43">
        <v>0</v>
      </c>
      <c r="G40" s="43">
        <v>-909469</v>
      </c>
      <c r="H40" s="43">
        <v>0</v>
      </c>
      <c r="I40" s="43">
        <v>-909469</v>
      </c>
    </row>
    <row r="41" spans="1:9" ht="81">
      <c r="A41" s="10" t="s">
        <v>69</v>
      </c>
      <c r="B41" s="12" t="s">
        <v>68</v>
      </c>
      <c r="C41" s="49"/>
      <c r="D41" s="49"/>
      <c r="E41" s="44">
        <v>-909469</v>
      </c>
      <c r="F41" s="44">
        <v>0</v>
      </c>
      <c r="G41" s="44">
        <v>-909469</v>
      </c>
      <c r="H41" s="44">
        <v>0</v>
      </c>
      <c r="I41" s="44">
        <v>-909469</v>
      </c>
    </row>
    <row r="42" spans="1:9" ht="101.25">
      <c r="A42" s="10" t="s">
        <v>70</v>
      </c>
      <c r="B42" s="14" t="s">
        <v>71</v>
      </c>
      <c r="C42" s="52"/>
      <c r="D42" s="49" t="s">
        <v>233</v>
      </c>
      <c r="E42" s="45">
        <v>-600000</v>
      </c>
      <c r="F42" s="45">
        <v>0</v>
      </c>
      <c r="G42" s="45">
        <v>-600000</v>
      </c>
      <c r="H42" s="44">
        <v>-600000</v>
      </c>
      <c r="I42" s="44">
        <v>0</v>
      </c>
    </row>
    <row r="43" spans="1:9" ht="81">
      <c r="A43" s="10" t="s">
        <v>72</v>
      </c>
      <c r="B43" s="14" t="s">
        <v>73</v>
      </c>
      <c r="C43" s="52"/>
      <c r="D43" s="52" t="s">
        <v>216</v>
      </c>
      <c r="E43" s="45">
        <v>-361592</v>
      </c>
      <c r="F43" s="45">
        <v>0</v>
      </c>
      <c r="G43" s="45">
        <v>-361592</v>
      </c>
      <c r="H43" s="44">
        <v>0</v>
      </c>
      <c r="I43" s="44">
        <v>-361592</v>
      </c>
    </row>
    <row r="44" spans="1:9" ht="78">
      <c r="A44" s="10" t="s">
        <v>74</v>
      </c>
      <c r="B44" s="14" t="s">
        <v>75</v>
      </c>
      <c r="C44" s="52"/>
      <c r="D44" s="49" t="s">
        <v>232</v>
      </c>
      <c r="E44" s="45">
        <v>-186050</v>
      </c>
      <c r="F44" s="45">
        <v>0</v>
      </c>
      <c r="G44" s="45">
        <v>-186050</v>
      </c>
      <c r="H44" s="44">
        <v>-136000</v>
      </c>
      <c r="I44" s="44">
        <v>-50050</v>
      </c>
    </row>
    <row r="45" spans="1:9" ht="104.45" customHeight="1">
      <c r="A45" s="10" t="s">
        <v>76</v>
      </c>
      <c r="B45" s="14" t="s">
        <v>77</v>
      </c>
      <c r="C45" s="52" t="s">
        <v>206</v>
      </c>
      <c r="E45" s="45">
        <v>750000</v>
      </c>
      <c r="F45" s="45">
        <v>0</v>
      </c>
      <c r="G45" s="45">
        <v>750000</v>
      </c>
      <c r="H45" s="44">
        <v>750000</v>
      </c>
      <c r="I45" s="44">
        <v>0</v>
      </c>
    </row>
    <row r="46" spans="1:9" s="21" customFormat="1" ht="60.75">
      <c r="A46" s="10" t="s">
        <v>78</v>
      </c>
      <c r="B46" s="14" t="s">
        <v>79</v>
      </c>
      <c r="C46" s="52"/>
      <c r="D46" s="49" t="s">
        <v>231</v>
      </c>
      <c r="E46" s="45">
        <v>-14000</v>
      </c>
      <c r="F46" s="45">
        <v>0</v>
      </c>
      <c r="G46" s="45">
        <v>-14000</v>
      </c>
      <c r="H46" s="44">
        <v>-14000</v>
      </c>
      <c r="I46" s="44">
        <v>0</v>
      </c>
    </row>
    <row r="47" spans="1:9" ht="78">
      <c r="A47" s="10" t="s">
        <v>80</v>
      </c>
      <c r="B47" s="14" t="s">
        <v>81</v>
      </c>
      <c r="C47" s="52"/>
      <c r="D47" s="52" t="s">
        <v>219</v>
      </c>
      <c r="E47" s="45">
        <v>-497827</v>
      </c>
      <c r="F47" s="45">
        <v>0</v>
      </c>
      <c r="G47" s="45">
        <v>-497827</v>
      </c>
      <c r="H47" s="44">
        <v>0</v>
      </c>
      <c r="I47" s="44">
        <v>-497827</v>
      </c>
    </row>
    <row r="48" spans="1:9" ht="116.25">
      <c r="A48" s="15" t="s">
        <v>82</v>
      </c>
      <c r="B48" s="9" t="s">
        <v>83</v>
      </c>
      <c r="C48" s="49"/>
      <c r="D48" s="49"/>
      <c r="E48" s="43">
        <v>-11035812</v>
      </c>
      <c r="F48" s="43">
        <v>0</v>
      </c>
      <c r="G48" s="43">
        <v>-11035812</v>
      </c>
      <c r="H48" s="43">
        <v>-8725413</v>
      </c>
      <c r="I48" s="43">
        <v>-2310399</v>
      </c>
    </row>
    <row r="49" spans="1:9" ht="101.25">
      <c r="A49" s="15" t="s">
        <v>84</v>
      </c>
      <c r="B49" s="12" t="s">
        <v>83</v>
      </c>
      <c r="C49" s="49"/>
      <c r="D49" s="49"/>
      <c r="E49" s="46">
        <v>-11035812</v>
      </c>
      <c r="F49" s="46">
        <v>0</v>
      </c>
      <c r="G49" s="46">
        <v>-11035812</v>
      </c>
      <c r="H49" s="46">
        <v>-8725413</v>
      </c>
      <c r="I49" s="46">
        <v>-2310399</v>
      </c>
    </row>
    <row r="50" spans="1:9" ht="60.75">
      <c r="A50" s="10" t="s">
        <v>85</v>
      </c>
      <c r="B50" s="12" t="s">
        <v>86</v>
      </c>
      <c r="C50" s="49"/>
      <c r="D50" s="49" t="s">
        <v>174</v>
      </c>
      <c r="E50" s="45">
        <v>-9000000</v>
      </c>
      <c r="F50" s="45">
        <v>0</v>
      </c>
      <c r="G50" s="45">
        <v>-9000000</v>
      </c>
      <c r="H50" s="44">
        <v>0</v>
      </c>
      <c r="I50" s="44">
        <v>-9000000</v>
      </c>
    </row>
    <row r="51" spans="1:9" ht="141.75">
      <c r="A51" s="10" t="s">
        <v>87</v>
      </c>
      <c r="B51" s="17" t="s">
        <v>88</v>
      </c>
      <c r="C51" s="50" t="s">
        <v>205</v>
      </c>
      <c r="D51" s="57" t="s">
        <v>190</v>
      </c>
      <c r="E51" s="45">
        <v>2128700</v>
      </c>
      <c r="F51" s="45">
        <v>0</v>
      </c>
      <c r="G51" s="45">
        <v>2128700</v>
      </c>
      <c r="H51" s="44">
        <v>2128700</v>
      </c>
      <c r="I51" s="44">
        <v>0</v>
      </c>
    </row>
    <row r="52" spans="1:9" ht="139.5" customHeight="1">
      <c r="A52" s="10" t="s">
        <v>89</v>
      </c>
      <c r="B52" s="12" t="s">
        <v>90</v>
      </c>
      <c r="C52" s="49"/>
      <c r="D52" s="49" t="s">
        <v>218</v>
      </c>
      <c r="E52" s="45">
        <v>-9154113</v>
      </c>
      <c r="F52" s="45">
        <v>0</v>
      </c>
      <c r="G52" s="45">
        <v>-9154113</v>
      </c>
      <c r="H52" s="44">
        <v>-7354113</v>
      </c>
      <c r="I52" s="44">
        <v>-1800000</v>
      </c>
    </row>
    <row r="53" spans="1:9" ht="306" customHeight="1">
      <c r="A53" s="10" t="s">
        <v>91</v>
      </c>
      <c r="B53" s="17" t="s">
        <v>17</v>
      </c>
      <c r="C53" s="57"/>
      <c r="D53" s="57" t="s">
        <v>220</v>
      </c>
      <c r="E53" s="45">
        <v>-3155399</v>
      </c>
      <c r="F53" s="45">
        <v>0</v>
      </c>
      <c r="G53" s="45">
        <v>-3155399</v>
      </c>
      <c r="H53" s="44">
        <v>0</v>
      </c>
      <c r="I53" s="44">
        <v>-3155399</v>
      </c>
    </row>
    <row r="54" spans="1:9" ht="101.25">
      <c r="A54" s="10" t="s">
        <v>92</v>
      </c>
      <c r="B54" s="14" t="s">
        <v>93</v>
      </c>
      <c r="C54" s="52"/>
      <c r="D54" s="52" t="s">
        <v>223</v>
      </c>
      <c r="E54" s="45">
        <v>-3620000</v>
      </c>
      <c r="F54" s="45">
        <v>0</v>
      </c>
      <c r="G54" s="45">
        <v>-3620000</v>
      </c>
      <c r="H54" s="44">
        <v>-3500000</v>
      </c>
      <c r="I54" s="44">
        <v>-120000</v>
      </c>
    </row>
    <row r="55" spans="1:9" ht="60.75">
      <c r="A55" s="10" t="s">
        <v>95</v>
      </c>
      <c r="B55" s="17" t="s">
        <v>14</v>
      </c>
      <c r="C55" s="50" t="s">
        <v>210</v>
      </c>
      <c r="D55" s="50" t="s">
        <v>173</v>
      </c>
      <c r="E55" s="45">
        <v>11765000</v>
      </c>
      <c r="F55" s="45">
        <v>0</v>
      </c>
      <c r="G55" s="45">
        <v>11765000</v>
      </c>
      <c r="H55" s="44">
        <v>0</v>
      </c>
      <c r="I55" s="44">
        <v>11765000</v>
      </c>
    </row>
    <row r="56" spans="1:9" ht="60.75">
      <c r="A56" s="10" t="s">
        <v>96</v>
      </c>
      <c r="B56" s="17" t="s">
        <v>97</v>
      </c>
      <c r="C56" s="51"/>
      <c r="D56" s="50"/>
      <c r="E56" s="45">
        <v>0</v>
      </c>
      <c r="F56" s="45">
        <v>0</v>
      </c>
      <c r="G56" s="45">
        <v>0</v>
      </c>
      <c r="H56" s="44">
        <v>0</v>
      </c>
      <c r="I56" s="44">
        <v>0</v>
      </c>
    </row>
    <row r="57" spans="1:9" ht="186">
      <c r="A57" s="15" t="s">
        <v>98</v>
      </c>
      <c r="B57" s="9" t="s">
        <v>99</v>
      </c>
      <c r="C57" s="49"/>
      <c r="D57" s="49"/>
      <c r="E57" s="43">
        <v>0</v>
      </c>
      <c r="F57" s="43">
        <v>0</v>
      </c>
      <c r="G57" s="43">
        <v>0</v>
      </c>
      <c r="H57" s="43">
        <v>1069700</v>
      </c>
      <c r="I57" s="43">
        <v>-1069700</v>
      </c>
    </row>
    <row r="58" spans="1:9" ht="121.5">
      <c r="A58" s="15" t="s">
        <v>100</v>
      </c>
      <c r="B58" s="12" t="s">
        <v>99</v>
      </c>
      <c r="C58" s="49"/>
      <c r="D58" s="49"/>
      <c r="E58" s="46">
        <v>0</v>
      </c>
      <c r="F58" s="46">
        <v>0</v>
      </c>
      <c r="G58" s="46">
        <v>0</v>
      </c>
      <c r="H58" s="46">
        <v>1069700</v>
      </c>
      <c r="I58" s="46">
        <v>-1069700</v>
      </c>
    </row>
    <row r="59" spans="1:9" ht="66" customHeight="1">
      <c r="A59" s="10" t="s">
        <v>101</v>
      </c>
      <c r="B59" s="14" t="s">
        <v>29</v>
      </c>
      <c r="C59" s="52"/>
      <c r="D59" s="48" t="s">
        <v>211</v>
      </c>
      <c r="E59" s="45">
        <v>-288700</v>
      </c>
      <c r="F59" s="45">
        <v>0</v>
      </c>
      <c r="G59" s="45">
        <v>-288700</v>
      </c>
      <c r="H59" s="44">
        <v>0</v>
      </c>
      <c r="I59" s="44">
        <v>-288700</v>
      </c>
    </row>
    <row r="60" spans="1:9" ht="40.5">
      <c r="A60" s="10" t="s">
        <v>102</v>
      </c>
      <c r="B60" s="14" t="s">
        <v>94</v>
      </c>
      <c r="C60" s="50" t="s">
        <v>191</v>
      </c>
      <c r="D60" s="52" t="s">
        <v>224</v>
      </c>
      <c r="E60" s="45">
        <v>288700</v>
      </c>
      <c r="F60" s="45">
        <v>0</v>
      </c>
      <c r="G60" s="45">
        <v>288700</v>
      </c>
      <c r="H60" s="44">
        <v>1069700</v>
      </c>
      <c r="I60" s="44">
        <v>-781000</v>
      </c>
    </row>
    <row r="61" spans="1:9" ht="116.25">
      <c r="A61" s="15" t="s">
        <v>103</v>
      </c>
      <c r="B61" s="9" t="s">
        <v>104</v>
      </c>
      <c r="C61" s="49"/>
      <c r="D61" s="49"/>
      <c r="E61" s="43">
        <v>-2143775</v>
      </c>
      <c r="F61" s="43">
        <v>0</v>
      </c>
      <c r="G61" s="43">
        <v>-2143775</v>
      </c>
      <c r="H61" s="43">
        <v>-27701</v>
      </c>
      <c r="I61" s="43">
        <v>-2116074</v>
      </c>
    </row>
    <row r="62" spans="1:9" ht="81">
      <c r="A62" s="15" t="s">
        <v>105</v>
      </c>
      <c r="B62" s="12" t="s">
        <v>104</v>
      </c>
      <c r="C62" s="49"/>
      <c r="D62" s="49"/>
      <c r="E62" s="46">
        <v>-2143775</v>
      </c>
      <c r="F62" s="46">
        <v>0</v>
      </c>
      <c r="G62" s="46">
        <v>-2143775</v>
      </c>
      <c r="H62" s="46">
        <v>-27701</v>
      </c>
      <c r="I62" s="46">
        <v>-2116074</v>
      </c>
    </row>
    <row r="63" spans="1:9" ht="121.5">
      <c r="A63" s="11" t="s">
        <v>106</v>
      </c>
      <c r="B63" s="12" t="s">
        <v>8</v>
      </c>
      <c r="C63" s="49"/>
      <c r="D63" s="12" t="s">
        <v>215</v>
      </c>
      <c r="E63" s="45">
        <v>-54177</v>
      </c>
      <c r="F63" s="45">
        <v>0</v>
      </c>
      <c r="G63" s="45">
        <v>-54177</v>
      </c>
      <c r="H63" s="44">
        <v>-27701</v>
      </c>
      <c r="I63" s="44">
        <v>-26476</v>
      </c>
    </row>
    <row r="64" spans="1:9" ht="40.5">
      <c r="A64" s="10" t="s">
        <v>107</v>
      </c>
      <c r="B64" s="12" t="s">
        <v>24</v>
      </c>
      <c r="C64" s="49"/>
      <c r="D64" s="49" t="s">
        <v>203</v>
      </c>
      <c r="E64" s="45">
        <v>-5367</v>
      </c>
      <c r="F64" s="45">
        <v>0</v>
      </c>
      <c r="G64" s="45">
        <v>-5367</v>
      </c>
      <c r="H64" s="44">
        <v>0</v>
      </c>
      <c r="I64" s="44">
        <v>-5367</v>
      </c>
    </row>
    <row r="65" spans="1:9" ht="239.25" customHeight="1">
      <c r="A65" s="10" t="s">
        <v>108</v>
      </c>
      <c r="B65" s="14" t="s">
        <v>109</v>
      </c>
      <c r="C65" s="52"/>
      <c r="D65" s="49" t="s">
        <v>207</v>
      </c>
      <c r="E65" s="45">
        <v>-355124</v>
      </c>
      <c r="F65" s="45">
        <v>0</v>
      </c>
      <c r="G65" s="45">
        <v>-355124</v>
      </c>
      <c r="H65" s="44">
        <v>0</v>
      </c>
      <c r="I65" s="44">
        <v>-355124</v>
      </c>
    </row>
    <row r="66" spans="1:9" ht="101.25">
      <c r="A66" s="10" t="s">
        <v>110</v>
      </c>
      <c r="B66" s="14" t="s">
        <v>27</v>
      </c>
      <c r="C66" s="52"/>
      <c r="D66" s="52" t="s">
        <v>204</v>
      </c>
      <c r="E66" s="45">
        <v>-10000</v>
      </c>
      <c r="F66" s="45">
        <v>0</v>
      </c>
      <c r="G66" s="45">
        <v>-10000</v>
      </c>
      <c r="H66" s="44">
        <v>0</v>
      </c>
      <c r="I66" s="44">
        <v>-10000</v>
      </c>
    </row>
    <row r="67" spans="1:9" ht="81">
      <c r="A67" s="10" t="s">
        <v>111</v>
      </c>
      <c r="B67" s="14" t="s">
        <v>64</v>
      </c>
      <c r="C67" s="52"/>
      <c r="D67" s="55" t="s">
        <v>186</v>
      </c>
      <c r="E67" s="45">
        <v>-117453</v>
      </c>
      <c r="F67" s="45">
        <v>0</v>
      </c>
      <c r="G67" s="45">
        <v>-117453</v>
      </c>
      <c r="H67" s="44">
        <v>0</v>
      </c>
      <c r="I67" s="44">
        <v>-117453</v>
      </c>
    </row>
    <row r="68" spans="1:9" ht="60.75">
      <c r="A68" s="10" t="s">
        <v>112</v>
      </c>
      <c r="B68" s="17" t="s">
        <v>17</v>
      </c>
      <c r="C68" s="50"/>
      <c r="D68" s="50" t="s">
        <v>192</v>
      </c>
      <c r="E68" s="45">
        <v>-5048</v>
      </c>
      <c r="F68" s="45">
        <v>0</v>
      </c>
      <c r="G68" s="45">
        <v>-5048</v>
      </c>
      <c r="H68" s="44">
        <v>0</v>
      </c>
      <c r="I68" s="44">
        <v>-5048</v>
      </c>
    </row>
    <row r="69" spans="1:9" ht="97.5">
      <c r="A69" s="10" t="s">
        <v>113</v>
      </c>
      <c r="B69" s="14" t="s">
        <v>29</v>
      </c>
      <c r="C69" s="52"/>
      <c r="D69" s="52" t="s">
        <v>193</v>
      </c>
      <c r="E69" s="45">
        <v>-1123059</v>
      </c>
      <c r="F69" s="45">
        <v>0</v>
      </c>
      <c r="G69" s="45">
        <v>-1123059</v>
      </c>
      <c r="H69" s="44">
        <v>0</v>
      </c>
      <c r="I69" s="44">
        <v>-1123059</v>
      </c>
    </row>
    <row r="70" spans="1:9" ht="40.5">
      <c r="A70" s="10" t="s">
        <v>114</v>
      </c>
      <c r="B70" s="14" t="s">
        <v>37</v>
      </c>
      <c r="C70" s="52"/>
      <c r="D70" s="52" t="s">
        <v>194</v>
      </c>
      <c r="E70" s="45">
        <v>-719</v>
      </c>
      <c r="F70" s="45">
        <v>0</v>
      </c>
      <c r="G70" s="45">
        <v>-719</v>
      </c>
      <c r="H70" s="44">
        <v>0</v>
      </c>
      <c r="I70" s="44">
        <v>-719</v>
      </c>
    </row>
    <row r="71" spans="1:9" ht="60.75">
      <c r="A71" s="10" t="s">
        <v>115</v>
      </c>
      <c r="B71" s="14" t="s">
        <v>81</v>
      </c>
      <c r="C71" s="52"/>
      <c r="D71" s="52" t="s">
        <v>195</v>
      </c>
      <c r="E71" s="45">
        <v>-47602</v>
      </c>
      <c r="F71" s="45">
        <v>0</v>
      </c>
      <c r="G71" s="45">
        <v>-47602</v>
      </c>
      <c r="H71" s="44">
        <v>0</v>
      </c>
      <c r="I71" s="44">
        <v>-47602</v>
      </c>
    </row>
    <row r="72" spans="1:9" ht="60.75">
      <c r="A72" s="10" t="s">
        <v>116</v>
      </c>
      <c r="B72" s="14" t="s">
        <v>18</v>
      </c>
      <c r="C72" s="52"/>
      <c r="D72" s="52" t="s">
        <v>196</v>
      </c>
      <c r="E72" s="45">
        <v>-412674</v>
      </c>
      <c r="F72" s="45">
        <v>0</v>
      </c>
      <c r="G72" s="45">
        <v>-412674</v>
      </c>
      <c r="H72" s="44">
        <v>0</v>
      </c>
      <c r="I72" s="44">
        <v>-412674</v>
      </c>
    </row>
    <row r="73" spans="1:9" s="21" customFormat="1" ht="60.75">
      <c r="A73" s="10" t="s">
        <v>117</v>
      </c>
      <c r="B73" s="14" t="s">
        <v>66</v>
      </c>
      <c r="C73" s="52"/>
      <c r="D73" s="52" t="s">
        <v>197</v>
      </c>
      <c r="E73" s="45">
        <v>-12552</v>
      </c>
      <c r="F73" s="45">
        <v>0</v>
      </c>
      <c r="G73" s="45">
        <v>-12552</v>
      </c>
      <c r="H73" s="44">
        <v>0</v>
      </c>
      <c r="I73" s="44">
        <v>-12552</v>
      </c>
    </row>
    <row r="74" spans="1:9" s="21" customFormat="1" ht="116.25">
      <c r="A74" s="15" t="s">
        <v>118</v>
      </c>
      <c r="B74" s="9" t="s">
        <v>169</v>
      </c>
      <c r="C74" s="49"/>
      <c r="D74" s="49"/>
      <c r="E74" s="43">
        <v>-2771053</v>
      </c>
      <c r="F74" s="43">
        <v>0</v>
      </c>
      <c r="G74" s="43">
        <v>-2771053</v>
      </c>
      <c r="H74" s="43">
        <v>-120000</v>
      </c>
      <c r="I74" s="43">
        <v>-2651053</v>
      </c>
    </row>
    <row r="75" spans="1:9" s="21" customFormat="1" ht="81">
      <c r="A75" s="15" t="s">
        <v>119</v>
      </c>
      <c r="B75" s="12" t="s">
        <v>169</v>
      </c>
      <c r="C75" s="49"/>
      <c r="D75" s="49"/>
      <c r="E75" s="46">
        <v>-2771053</v>
      </c>
      <c r="F75" s="46">
        <v>0</v>
      </c>
      <c r="G75" s="46">
        <v>-2771053</v>
      </c>
      <c r="H75" s="46">
        <v>-120000</v>
      </c>
      <c r="I75" s="46">
        <v>-2651053</v>
      </c>
    </row>
    <row r="76" spans="1:9" s="21" customFormat="1" ht="81">
      <c r="A76" s="10" t="s">
        <v>120</v>
      </c>
      <c r="B76" s="17" t="s">
        <v>121</v>
      </c>
      <c r="C76" s="50"/>
      <c r="D76" s="50" t="s">
        <v>225</v>
      </c>
      <c r="E76" s="45">
        <v>-270000</v>
      </c>
      <c r="F76" s="45">
        <v>0</v>
      </c>
      <c r="G76" s="45">
        <v>-270000</v>
      </c>
      <c r="H76" s="44">
        <v>0</v>
      </c>
      <c r="I76" s="44">
        <v>-270000</v>
      </c>
    </row>
    <row r="77" spans="1:9" s="21" customFormat="1" ht="81">
      <c r="A77" s="10" t="s">
        <v>122</v>
      </c>
      <c r="B77" s="14" t="s">
        <v>19</v>
      </c>
      <c r="C77" s="52"/>
      <c r="D77" s="52" t="s">
        <v>226</v>
      </c>
      <c r="E77" s="45">
        <v>-2120008</v>
      </c>
      <c r="F77" s="45">
        <v>0</v>
      </c>
      <c r="G77" s="45">
        <v>-2120008</v>
      </c>
      <c r="H77" s="44">
        <v>0</v>
      </c>
      <c r="I77" s="44">
        <v>-2120008</v>
      </c>
    </row>
    <row r="78" spans="1:9" s="21" customFormat="1" ht="40.5">
      <c r="A78" s="10" t="s">
        <v>123</v>
      </c>
      <c r="B78" s="14" t="s">
        <v>16</v>
      </c>
      <c r="C78" s="52"/>
      <c r="D78" s="52" t="s">
        <v>227</v>
      </c>
      <c r="E78" s="45">
        <v>-381045</v>
      </c>
      <c r="F78" s="45">
        <v>0</v>
      </c>
      <c r="G78" s="45">
        <v>-381045</v>
      </c>
      <c r="H78" s="44">
        <v>-120000</v>
      </c>
      <c r="I78" s="44">
        <v>-261045</v>
      </c>
    </row>
    <row r="79" spans="1:9" s="21" customFormat="1" ht="162.75">
      <c r="A79" s="15" t="s">
        <v>124</v>
      </c>
      <c r="B79" s="9" t="s">
        <v>125</v>
      </c>
      <c r="C79" s="49"/>
      <c r="D79" s="49"/>
      <c r="E79" s="43">
        <v>-7110</v>
      </c>
      <c r="F79" s="43">
        <v>0</v>
      </c>
      <c r="G79" s="43">
        <v>-7110</v>
      </c>
      <c r="H79" s="43">
        <v>-7000</v>
      </c>
      <c r="I79" s="43">
        <v>-110</v>
      </c>
    </row>
    <row r="80" spans="1:9" s="21" customFormat="1" ht="101.25">
      <c r="A80" s="15" t="s">
        <v>126</v>
      </c>
      <c r="B80" s="12" t="s">
        <v>125</v>
      </c>
      <c r="C80" s="49"/>
      <c r="D80" s="49"/>
      <c r="E80" s="46">
        <v>-7110</v>
      </c>
      <c r="F80" s="46">
        <v>0</v>
      </c>
      <c r="G80" s="46">
        <v>-7110</v>
      </c>
      <c r="H80" s="46">
        <v>-7000</v>
      </c>
      <c r="I80" s="46">
        <v>-110</v>
      </c>
    </row>
    <row r="81" spans="1:9" s="21" customFormat="1" ht="121.5">
      <c r="A81" s="11" t="s">
        <v>127</v>
      </c>
      <c r="B81" s="12" t="s">
        <v>8</v>
      </c>
      <c r="C81" s="49"/>
      <c r="D81" s="49" t="s">
        <v>213</v>
      </c>
      <c r="E81" s="45">
        <v>-7110</v>
      </c>
      <c r="F81" s="45">
        <v>0</v>
      </c>
      <c r="G81" s="45">
        <v>-7110</v>
      </c>
      <c r="H81" s="44">
        <v>-7000</v>
      </c>
      <c r="I81" s="44">
        <v>-110</v>
      </c>
    </row>
    <row r="82" spans="1:9" s="21" customFormat="1" ht="93">
      <c r="A82" s="15" t="s">
        <v>128</v>
      </c>
      <c r="B82" s="9" t="s">
        <v>129</v>
      </c>
      <c r="C82" s="49"/>
      <c r="D82" s="49"/>
      <c r="E82" s="43">
        <v>-38300</v>
      </c>
      <c r="F82" s="43">
        <v>0</v>
      </c>
      <c r="G82" s="43">
        <v>-38300</v>
      </c>
      <c r="H82" s="43">
        <v>0</v>
      </c>
      <c r="I82" s="43">
        <v>-38300</v>
      </c>
    </row>
    <row r="83" spans="1:9" s="21" customFormat="1" ht="81">
      <c r="A83" s="15" t="s">
        <v>130</v>
      </c>
      <c r="B83" s="12" t="s">
        <v>129</v>
      </c>
      <c r="C83" s="49"/>
      <c r="D83" s="49"/>
      <c r="E83" s="46">
        <v>-38300</v>
      </c>
      <c r="F83" s="46">
        <v>0</v>
      </c>
      <c r="G83" s="46">
        <v>-38300</v>
      </c>
      <c r="H83" s="46">
        <v>0</v>
      </c>
      <c r="I83" s="46">
        <v>-38300</v>
      </c>
    </row>
    <row r="84" spans="1:9" s="21" customFormat="1" ht="121.5">
      <c r="A84" s="11" t="s">
        <v>131</v>
      </c>
      <c r="B84" s="12" t="s">
        <v>8</v>
      </c>
      <c r="C84" s="49"/>
      <c r="D84" s="49" t="s">
        <v>236</v>
      </c>
      <c r="E84" s="45">
        <v>-38300</v>
      </c>
      <c r="F84" s="45">
        <v>0</v>
      </c>
      <c r="G84" s="45">
        <v>-38300</v>
      </c>
      <c r="H84" s="44">
        <v>0</v>
      </c>
      <c r="I84" s="44">
        <v>-38300</v>
      </c>
    </row>
    <row r="85" spans="1:9" ht="162.75">
      <c r="A85" s="15" t="s">
        <v>132</v>
      </c>
      <c r="B85" s="9" t="s">
        <v>133</v>
      </c>
      <c r="C85" s="49"/>
      <c r="D85" s="49"/>
      <c r="E85" s="43">
        <v>-110000</v>
      </c>
      <c r="F85" s="43">
        <v>0</v>
      </c>
      <c r="G85" s="43">
        <v>-110000</v>
      </c>
      <c r="H85" s="43">
        <v>-110000</v>
      </c>
      <c r="I85" s="43">
        <v>0</v>
      </c>
    </row>
    <row r="86" spans="1:9" ht="121.5">
      <c r="A86" s="15" t="s">
        <v>134</v>
      </c>
      <c r="B86" s="12" t="s">
        <v>133</v>
      </c>
      <c r="C86" s="49"/>
      <c r="D86" s="49"/>
      <c r="E86" s="46">
        <v>-110000</v>
      </c>
      <c r="F86" s="46">
        <v>0</v>
      </c>
      <c r="G86" s="46">
        <v>-110000</v>
      </c>
      <c r="H86" s="46">
        <v>-110000</v>
      </c>
      <c r="I86" s="46">
        <v>0</v>
      </c>
    </row>
    <row r="87" spans="1:9" ht="121.5">
      <c r="A87" s="11" t="s">
        <v>135</v>
      </c>
      <c r="B87" s="12" t="s">
        <v>8</v>
      </c>
      <c r="C87" s="49"/>
      <c r="D87" s="49" t="s">
        <v>214</v>
      </c>
      <c r="E87" s="45">
        <v>-14000</v>
      </c>
      <c r="F87" s="45">
        <v>0</v>
      </c>
      <c r="G87" s="45">
        <v>-14000</v>
      </c>
      <c r="H87" s="44">
        <v>-14000</v>
      </c>
      <c r="I87" s="44">
        <v>0</v>
      </c>
    </row>
    <row r="88" spans="1:9" ht="141.75">
      <c r="A88" s="10" t="s">
        <v>136</v>
      </c>
      <c r="B88" s="12" t="s">
        <v>88</v>
      </c>
      <c r="C88" s="49"/>
      <c r="D88" s="49" t="s">
        <v>228</v>
      </c>
      <c r="E88" s="45">
        <v>-96000</v>
      </c>
      <c r="F88" s="45">
        <v>0</v>
      </c>
      <c r="G88" s="45">
        <v>-96000</v>
      </c>
      <c r="H88" s="44">
        <v>-96000</v>
      </c>
      <c r="I88" s="44">
        <v>0</v>
      </c>
    </row>
    <row r="89" spans="1:9" ht="93">
      <c r="A89" s="15" t="s">
        <v>137</v>
      </c>
      <c r="B89" s="9" t="s">
        <v>138</v>
      </c>
      <c r="C89" s="49"/>
      <c r="D89" s="49"/>
      <c r="E89" s="43">
        <v>0</v>
      </c>
      <c r="F89" s="43">
        <v>0</v>
      </c>
      <c r="G89" s="43">
        <v>0</v>
      </c>
      <c r="H89" s="43">
        <v>0</v>
      </c>
      <c r="I89" s="43">
        <v>0</v>
      </c>
    </row>
    <row r="90" spans="1:9" ht="81">
      <c r="A90" s="15" t="s">
        <v>139</v>
      </c>
      <c r="B90" s="12" t="s">
        <v>138</v>
      </c>
      <c r="C90" s="49"/>
      <c r="D90" s="49"/>
      <c r="E90" s="46">
        <v>0</v>
      </c>
      <c r="F90" s="46">
        <v>0</v>
      </c>
      <c r="G90" s="46">
        <v>0</v>
      </c>
      <c r="H90" s="46">
        <v>0</v>
      </c>
      <c r="I90" s="46">
        <v>0</v>
      </c>
    </row>
    <row r="91" spans="1:9" ht="60.75">
      <c r="A91" s="10" t="s">
        <v>140</v>
      </c>
      <c r="B91" s="14" t="s">
        <v>75</v>
      </c>
      <c r="C91" s="52"/>
      <c r="D91" s="52"/>
      <c r="E91" s="45">
        <v>0</v>
      </c>
      <c r="F91" s="45">
        <v>0</v>
      </c>
      <c r="G91" s="45">
        <v>0</v>
      </c>
      <c r="H91" s="44">
        <v>0</v>
      </c>
      <c r="I91" s="44">
        <v>0</v>
      </c>
    </row>
    <row r="92" spans="1:9" ht="60.75">
      <c r="A92" s="10" t="s">
        <v>141</v>
      </c>
      <c r="B92" s="12" t="s">
        <v>86</v>
      </c>
      <c r="C92" s="49" t="s">
        <v>230</v>
      </c>
      <c r="D92" s="49"/>
      <c r="E92" s="45">
        <v>456105</v>
      </c>
      <c r="F92" s="45">
        <v>0</v>
      </c>
      <c r="G92" s="45">
        <v>456105</v>
      </c>
      <c r="H92" s="44">
        <v>0</v>
      </c>
      <c r="I92" s="44">
        <v>456105</v>
      </c>
    </row>
    <row r="93" spans="1:9" ht="40.5">
      <c r="A93" s="10" t="s">
        <v>142</v>
      </c>
      <c r="B93" s="12" t="s">
        <v>90</v>
      </c>
      <c r="C93" s="49"/>
      <c r="D93" s="49" t="s">
        <v>229</v>
      </c>
      <c r="E93" s="45">
        <v>-456105</v>
      </c>
      <c r="F93" s="45">
        <v>0</v>
      </c>
      <c r="G93" s="45">
        <v>-456105</v>
      </c>
      <c r="H93" s="44">
        <v>0</v>
      </c>
      <c r="I93" s="44">
        <v>-456105</v>
      </c>
    </row>
    <row r="94" spans="1:9" ht="93">
      <c r="A94" s="8" t="s">
        <v>143</v>
      </c>
      <c r="B94" s="9" t="s">
        <v>144</v>
      </c>
      <c r="C94" s="49"/>
      <c r="D94" s="49"/>
      <c r="E94" s="43">
        <v>-133877</v>
      </c>
      <c r="F94" s="43">
        <v>0</v>
      </c>
      <c r="G94" s="43">
        <v>-133877</v>
      </c>
      <c r="H94" s="43">
        <v>-133877</v>
      </c>
      <c r="I94" s="43">
        <v>0</v>
      </c>
    </row>
    <row r="95" spans="1:9" ht="81">
      <c r="A95" s="15" t="s">
        <v>145</v>
      </c>
      <c r="B95" s="12" t="s">
        <v>144</v>
      </c>
      <c r="C95" s="49"/>
      <c r="D95" s="49"/>
      <c r="E95" s="46">
        <v>-133877</v>
      </c>
      <c r="F95" s="46">
        <v>0</v>
      </c>
      <c r="G95" s="46">
        <v>-133877</v>
      </c>
      <c r="H95" s="46">
        <v>-133877</v>
      </c>
      <c r="I95" s="46">
        <v>0</v>
      </c>
    </row>
    <row r="96" spans="1:9" ht="121.5">
      <c r="A96" s="11" t="s">
        <v>146</v>
      </c>
      <c r="B96" s="12" t="s">
        <v>8</v>
      </c>
      <c r="C96" s="49"/>
      <c r="D96" s="49" t="s">
        <v>217</v>
      </c>
      <c r="E96" s="45">
        <v>-125900</v>
      </c>
      <c r="F96" s="45">
        <v>0</v>
      </c>
      <c r="G96" s="45">
        <v>-125900</v>
      </c>
      <c r="H96" s="44">
        <v>-125900</v>
      </c>
      <c r="I96" s="44">
        <v>0</v>
      </c>
    </row>
    <row r="97" spans="1:9" ht="60.75">
      <c r="A97" s="10" t="s">
        <v>147</v>
      </c>
      <c r="B97" s="12" t="s">
        <v>62</v>
      </c>
      <c r="C97" s="49"/>
      <c r="D97" s="49" t="s">
        <v>187</v>
      </c>
      <c r="E97" s="45">
        <v>-7977</v>
      </c>
      <c r="F97" s="45">
        <v>0</v>
      </c>
      <c r="G97" s="45">
        <v>-7977</v>
      </c>
      <c r="H97" s="44">
        <v>-7977</v>
      </c>
      <c r="I97" s="44">
        <v>0</v>
      </c>
    </row>
    <row r="98" spans="1:9" ht="93">
      <c r="A98" s="8" t="s">
        <v>148</v>
      </c>
      <c r="B98" s="9" t="s">
        <v>149</v>
      </c>
      <c r="C98" s="49"/>
      <c r="D98" s="49"/>
      <c r="E98" s="43">
        <v>-677280</v>
      </c>
      <c r="F98" s="43">
        <v>28350</v>
      </c>
      <c r="G98" s="43">
        <v>-705630</v>
      </c>
      <c r="H98" s="43">
        <v>-677280</v>
      </c>
      <c r="I98" s="43">
        <v>0</v>
      </c>
    </row>
    <row r="99" spans="1:9" ht="81">
      <c r="A99" s="15" t="s">
        <v>150</v>
      </c>
      <c r="B99" s="12" t="s">
        <v>149</v>
      </c>
      <c r="C99" s="49"/>
      <c r="D99" s="49"/>
      <c r="E99" s="46">
        <v>-677280</v>
      </c>
      <c r="F99" s="46">
        <v>28350</v>
      </c>
      <c r="G99" s="46">
        <v>-705630</v>
      </c>
      <c r="H99" s="46">
        <v>-677280</v>
      </c>
      <c r="I99" s="46">
        <v>0</v>
      </c>
    </row>
    <row r="100" spans="1:9" s="62" customFormat="1" ht="81">
      <c r="A100" s="10" t="s">
        <v>151</v>
      </c>
      <c r="B100" s="12" t="s">
        <v>62</v>
      </c>
      <c r="C100" s="12"/>
      <c r="D100" s="12" t="s">
        <v>189</v>
      </c>
      <c r="E100" s="45">
        <v>-52530</v>
      </c>
      <c r="F100" s="45">
        <v>0</v>
      </c>
      <c r="G100" s="45">
        <v>-52530</v>
      </c>
      <c r="H100" s="44">
        <v>-52530</v>
      </c>
      <c r="I100" s="44">
        <v>0</v>
      </c>
    </row>
    <row r="101" spans="1:9" ht="58.5">
      <c r="A101" s="10" t="s">
        <v>152</v>
      </c>
      <c r="B101" s="12" t="s">
        <v>90</v>
      </c>
      <c r="C101" s="49" t="s">
        <v>235</v>
      </c>
      <c r="D101" s="49" t="s">
        <v>234</v>
      </c>
      <c r="E101" s="45">
        <v>-624750</v>
      </c>
      <c r="F101" s="45">
        <v>28350</v>
      </c>
      <c r="G101" s="45">
        <v>-653100</v>
      </c>
      <c r="H101" s="44">
        <v>-624750</v>
      </c>
      <c r="I101" s="44">
        <v>0</v>
      </c>
    </row>
    <row r="102" spans="1:9" ht="23.25">
      <c r="A102" s="8" t="s">
        <v>153</v>
      </c>
      <c r="B102" s="9" t="s">
        <v>154</v>
      </c>
      <c r="C102" s="49"/>
      <c r="D102" s="49"/>
      <c r="E102" s="47">
        <v>28350</v>
      </c>
      <c r="F102" s="47">
        <v>28350</v>
      </c>
      <c r="G102" s="47">
        <v>0</v>
      </c>
      <c r="H102" s="47">
        <v>-8167681</v>
      </c>
      <c r="I102" s="47">
        <v>8196031</v>
      </c>
    </row>
    <row r="108" spans="1:9" customFormat="1" ht="20.25" customHeight="1">
      <c r="A108" s="18"/>
      <c r="B108" s="19"/>
      <c r="C108" s="19"/>
      <c r="D108" s="19"/>
      <c r="E108" s="39">
        <v>8576691</v>
      </c>
      <c r="F108" s="23"/>
      <c r="G108" s="23"/>
      <c r="H108" s="23"/>
      <c r="I108" s="23"/>
    </row>
    <row r="109" spans="1:9" customFormat="1" ht="20.25" customHeight="1">
      <c r="A109" s="18"/>
      <c r="B109" s="19"/>
      <c r="C109" s="19"/>
      <c r="D109" s="19"/>
      <c r="E109" s="39">
        <v>8576691</v>
      </c>
      <c r="F109" s="23"/>
      <c r="G109" s="23"/>
      <c r="H109" s="23"/>
      <c r="I109" s="23"/>
    </row>
    <row r="110" spans="1:9" customFormat="1" ht="20.25" customHeight="1">
      <c r="A110" s="18"/>
      <c r="B110" s="19"/>
      <c r="C110" s="19"/>
      <c r="D110" s="19"/>
      <c r="E110" s="39">
        <v>0</v>
      </c>
      <c r="F110" s="23"/>
      <c r="G110" s="23"/>
      <c r="H110" s="23"/>
      <c r="I110" s="23"/>
    </row>
    <row r="111" spans="1:9" customFormat="1" ht="20.25" customHeight="1">
      <c r="A111" s="18"/>
      <c r="B111" s="19"/>
      <c r="C111" s="19"/>
      <c r="D111" s="19"/>
      <c r="E111" s="39">
        <v>28350</v>
      </c>
      <c r="F111" s="23"/>
      <c r="G111" s="23"/>
      <c r="H111" s="23"/>
      <c r="I111" s="23"/>
    </row>
    <row r="112" spans="1:9" customFormat="1" ht="20.25" customHeight="1">
      <c r="A112" s="33"/>
      <c r="B112" s="34"/>
      <c r="C112" s="34"/>
      <c r="D112" s="34"/>
      <c r="E112" s="39">
        <v>28350</v>
      </c>
      <c r="F112" s="34"/>
      <c r="G112" s="34"/>
      <c r="H112" s="35"/>
      <c r="I112" s="35"/>
    </row>
    <row r="113" spans="1:9" customFormat="1" ht="20.25" customHeight="1">
      <c r="A113" s="33"/>
      <c r="B113" s="34"/>
      <c r="C113" s="34"/>
      <c r="D113" s="34"/>
      <c r="E113" s="39">
        <v>0</v>
      </c>
      <c r="F113" s="34"/>
      <c r="G113" s="34"/>
      <c r="H113" s="35"/>
      <c r="I113" s="35"/>
    </row>
    <row r="114" spans="1:9" customFormat="1" ht="20.25" customHeight="1">
      <c r="A114" s="33"/>
      <c r="B114" s="34"/>
      <c r="C114" s="34"/>
      <c r="D114" s="34"/>
      <c r="E114" s="39">
        <v>0</v>
      </c>
      <c r="F114" s="23"/>
      <c r="G114" s="34"/>
      <c r="H114" s="35"/>
      <c r="I114" s="35"/>
    </row>
    <row r="115" spans="1:9" customFormat="1" ht="20.25" customHeight="1">
      <c r="A115" s="33"/>
      <c r="B115" s="34"/>
      <c r="C115" s="34"/>
      <c r="D115" s="34"/>
      <c r="E115" s="39">
        <v>19551086.350000001</v>
      </c>
      <c r="F115" s="34"/>
      <c r="G115" s="34"/>
      <c r="H115" s="35"/>
      <c r="I115" s="35"/>
    </row>
    <row r="116" spans="1:9" customFormat="1" ht="20.25" customHeight="1">
      <c r="A116" s="33"/>
      <c r="B116" s="34"/>
      <c r="C116" s="34"/>
      <c r="D116" s="34"/>
      <c r="E116" s="39">
        <v>4854092</v>
      </c>
      <c r="F116" s="34"/>
      <c r="G116" s="34"/>
      <c r="H116" s="35"/>
      <c r="I116" s="35"/>
    </row>
    <row r="117" spans="1:9" customFormat="1" ht="20.25" customHeight="1">
      <c r="A117" s="33"/>
      <c r="B117" s="34"/>
      <c r="C117" s="34"/>
      <c r="D117" s="34"/>
      <c r="E117" s="39">
        <v>169651.65</v>
      </c>
      <c r="F117" s="34"/>
      <c r="G117" s="34"/>
      <c r="H117" s="35"/>
      <c r="I117" s="35"/>
    </row>
    <row r="118" spans="1:9" customFormat="1" ht="20.25" customHeight="1">
      <c r="A118" s="33"/>
      <c r="B118" s="34"/>
      <c r="C118" s="34"/>
      <c r="D118" s="34"/>
      <c r="E118" s="39"/>
      <c r="F118" s="34"/>
      <c r="G118" s="34"/>
      <c r="H118" s="35"/>
      <c r="I118" s="35"/>
    </row>
    <row r="119" spans="1:9" customFormat="1" ht="23.25" customHeight="1">
      <c r="A119" s="33"/>
      <c r="B119" s="34"/>
      <c r="C119" s="34"/>
      <c r="D119" s="34"/>
      <c r="E119" s="40"/>
      <c r="F119" s="34"/>
      <c r="G119" s="34"/>
      <c r="H119" s="35"/>
      <c r="I119" s="35"/>
    </row>
    <row r="120" spans="1:9" customFormat="1" ht="20.25" customHeight="1">
      <c r="A120" s="36"/>
      <c r="B120" s="37"/>
      <c r="C120" s="37"/>
      <c r="D120" s="37"/>
      <c r="E120" s="41"/>
      <c r="F120" s="37"/>
      <c r="G120" s="37"/>
      <c r="H120" s="38"/>
      <c r="I120" s="38"/>
    </row>
  </sheetData>
  <customSheetViews>
    <customSheetView guid="{EF5BF82F-08ED-4BB2-8B9E-72F72478BB10}" scale="46" showPageBreaks="1" fitToPage="1" printArea="1">
      <pane xSplit="4" ySplit="10" topLeftCell="E11" activePane="bottomRight" state="frozen"/>
      <selection pane="bottomRight" activeCell="A3" sqref="A3:I3"/>
      <pageMargins left="0.23" right="0.27" top="0.3" bottom="0.35" header="0.31496062992125984" footer="0.31496062992125984"/>
      <pageSetup paperSize="9" scale="34" fitToHeight="25" orientation="landscape" verticalDpi="0" r:id="rId1"/>
    </customSheetView>
    <customSheetView guid="{F3DFB5BC-810D-42CB-AE09-9DA8D56D2CF0}" scale="60" showPageBreaks="1" fitToPage="1" printArea="1" showAutoFilter="1" hiddenColumns="1" view="pageBreakPreview">
      <pane xSplit="4" ySplit="12" topLeftCell="E13" activePane="bottomRight" state="frozen"/>
      <selection pane="bottomRight" activeCell="J390" sqref="J390"/>
      <pageMargins left="0.23" right="0.27" top="0.3" bottom="0.35" header="0.31496062992125984" footer="0.31496062992125984"/>
      <pageSetup paperSize="9" scale="14" fitToHeight="25" orientation="landscape" r:id="rId2"/>
      <autoFilter ref="A10:AU416"/>
    </customSheetView>
    <customSheetView guid="{68F5F779-8DD4-4C26-AB60-AF00B6DFA86F}" scale="60" showPageBreaks="1" fitToPage="1" printArea="1" showAutoFilter="1" hiddenColumns="1" view="pageBreakPreview">
      <pane xSplit="4" ySplit="10" topLeftCell="E61" activePane="bottomRight" state="frozen"/>
      <selection pane="bottomRight" activeCell="F67" sqref="F67"/>
      <pageMargins left="0.23" right="0.27" top="0.3" bottom="0.35" header="0.31496062992125984" footer="0.31496062992125984"/>
      <pageSetup paperSize="9" scale="14" fitToHeight="25" orientation="landscape" verticalDpi="0" r:id="rId3"/>
      <autoFilter ref="A10:AU416"/>
    </customSheetView>
    <customSheetView guid="{B4BBF425-AB34-4AE8-A49E-4D3440CB98F5}" scale="44" showPageBreaks="1" fitToPage="1" printArea="1" showAutoFilter="1" hiddenColumns="1">
      <pane xSplit="4" ySplit="10" topLeftCell="E146" activePane="bottomRight" state="frozen"/>
      <selection pane="bottomRight" activeCell="F148" sqref="F148"/>
      <pageMargins left="0.23" right="0.27" top="0.3" bottom="0.35" header="0.31496062992125984" footer="0.31496062992125984"/>
      <pageSetup paperSize="9" scale="14" fitToHeight="25" orientation="landscape" verticalDpi="0" r:id="rId4"/>
      <autoFilter ref="A10:AU416"/>
    </customSheetView>
    <customSheetView guid="{02C4E430-7718-40A0-A2BF-0E4851176C8C}" scale="75" showPageBreaks="1" fitToPage="1" printArea="1" showAutoFilter="1" hiddenRows="1" hiddenColumns="1" view="pageBreakPreview">
      <pane xSplit="4" ySplit="9" topLeftCell="M10" activePane="bottomRight" state="frozen"/>
      <selection pane="bottomRight" activeCell="Q11" sqref="Q11"/>
      <pageMargins left="0.23" right="0.27" top="0.3" bottom="0.35" header="0.31496062992125984" footer="0.31496062992125984"/>
      <pageSetup paperSize="9" scale="14" fitToHeight="25" orientation="landscape" r:id="rId5"/>
      <autoFilter ref="A10:AU416"/>
    </customSheetView>
    <customSheetView guid="{6CCBA766-BA6B-46F7-9816-66E9D32A1B75}" scale="60" showPageBreaks="1" fitToPage="1" printArea="1" showAutoFilter="1" hiddenRows="1" hiddenColumns="1" view="pageBreakPreview">
      <pane ySplit="9" topLeftCell="A314" activePane="bottomLeft" state="frozen"/>
      <selection pane="bottomLeft" activeCell="E319" sqref="E319"/>
      <pageMargins left="0.23" right="0.27" top="0.3" bottom="0.35" header="0.31496062992125984" footer="0.31496062992125984"/>
      <pageSetup paperSize="9" scale="14" fitToHeight="25" orientation="landscape" verticalDpi="0" r:id="rId6"/>
      <autoFilter ref="A10:AU416"/>
    </customSheetView>
    <customSheetView guid="{88E311F7-D706-4F99-802C-5560AD10444F}" scale="50" showPageBreaks="1" printArea="1" showAutoFilter="1" hiddenColumns="1" view="pageBreakPreview">
      <pane xSplit="4" ySplit="10" topLeftCell="G352" activePane="bottomRight" state="frozen"/>
      <selection pane="bottomRight" activeCell="H354" sqref="H354"/>
      <pageMargins left="0.23" right="0.27" top="0.3" bottom="0.35" header="0.31496062992125984" footer="0.31496062992125984"/>
      <pageSetup paperSize="9" scale="10" fitToHeight="25" orientation="landscape" verticalDpi="0" r:id="rId7"/>
      <autoFilter ref="A10:AU416"/>
    </customSheetView>
    <customSheetView guid="{5443D45B-270C-468A-9147-A2F808FE3349}" scale="50" showPageBreaks="1" fitToPage="1" printArea="1" showAutoFilter="1" hiddenRows="1" hiddenColumns="1" view="pageBreakPreview">
      <pane xSplit="4" ySplit="9" topLeftCell="E133" activePane="bottomRight" state="frozen"/>
      <selection pane="bottomRight" activeCell="E137" sqref="E137"/>
      <pageMargins left="0.23" right="0.27" top="0.3" bottom="0.35" header="0.31496062992125984" footer="0.31496062992125984"/>
      <pageSetup paperSize="9" scale="14" fitToHeight="25" orientation="landscape" r:id="rId8"/>
      <autoFilter ref="A10:AU416"/>
    </customSheetView>
    <customSheetView guid="{CFCAF34F-BA5D-4F8D-8877-90E3AE80A1B1}" scale="50" showPageBreaks="1" fitToPage="1" printArea="1" showAutoFilter="1" hiddenRows="1" hiddenColumns="1" view="pageBreakPreview">
      <pane xSplit="4" ySplit="9" topLeftCell="E208" activePane="bottomRight" state="frozen"/>
      <selection pane="bottomRight" activeCell="I213" sqref="I213"/>
      <pageMargins left="0.23" right="0.27" top="0.3" bottom="0.35" header="0.31496062992125984" footer="0.31496062992125984"/>
      <pageSetup paperSize="9" scale="14" fitToHeight="25" orientation="landscape" r:id="rId9"/>
      <autoFilter ref="A10:AU415"/>
    </customSheetView>
    <customSheetView guid="{BD63B793-5642-44D2-8369-BE1B99291926}" scale="40" showPageBreaks="1" fitToPage="1" printArea="1" showAutoFilter="1" hiddenColumns="1" view="pageBreakPreview">
      <pane xSplit="4" ySplit="12" topLeftCell="E13" activePane="bottomRight" state="frozen"/>
      <selection pane="bottomRight" activeCell="F51" sqref="F51"/>
      <pageMargins left="0.23" right="0.27" top="0.3" bottom="0.35" header="0.31496062992125984" footer="0.31496062992125984"/>
      <pageSetup paperSize="9" scale="13" fitToHeight="25" orientation="landscape" r:id="rId10"/>
      <autoFilter ref="A10:AU415"/>
    </customSheetView>
    <customSheetView guid="{1B0B284A-1E9F-4BD5-89EF-616C43CC60FB}" scale="60" showPageBreaks="1" fitToPage="1" printArea="1" showAutoFilter="1" hiddenRows="1" hiddenColumns="1" view="pageBreakPreview">
      <pane xSplit="4" ySplit="10" topLeftCell="E197" activePane="bottomRight" state="frozen"/>
      <selection pane="bottomRight" activeCell="U203" sqref="U203"/>
      <pageMargins left="0.23" right="0.27" top="0.3" bottom="0.35" header="0.31496062992125984" footer="0.31496062992125984"/>
      <pageSetup paperSize="9" scale="11" fitToHeight="25" orientation="landscape" verticalDpi="0" r:id="rId11"/>
      <autoFilter ref="A10:AU415"/>
    </customSheetView>
    <customSheetView guid="{6C69DA2B-A9FE-4EAF-A45E-10EA4F6DF2B6}" scale="89" showPageBreaks="1" printArea="1" showAutoFilter="1" hiddenRows="1" hiddenColumns="1" view="pageBreakPreview">
      <pane xSplit="4" ySplit="10" topLeftCell="H41" activePane="bottomRight" state="frozen"/>
      <selection pane="bottomRight" activeCell="I43" sqref="I43"/>
      <rowBreaks count="1" manualBreakCount="1">
        <brk id="53" max="32" man="1"/>
      </rowBreaks>
      <pageMargins left="0.23" right="0.27" top="0.3" bottom="0.35" header="0.31496062992125984" footer="0.31496062992125984"/>
      <pageSetup paperSize="9" scale="12" fitToHeight="25" orientation="landscape" verticalDpi="0" r:id="rId12"/>
      <autoFilter ref="A10:AK387"/>
    </customSheetView>
    <customSheetView guid="{E7C6042C-25D7-434B-8F91-6ACDF2A51397}" scale="60" showPageBreaks="1" fitToPage="1" printArea="1" showAutoFilter="1" hiddenColumns="1" view="pageBreakPreview">
      <pane xSplit="4" ySplit="10" topLeftCell="N255" activePane="bottomRight" state="frozen"/>
      <selection pane="bottomRight" activeCell="U257" sqref="U257"/>
      <pageMargins left="0.23" right="0.27" top="0.3" bottom="0.35" header="0.31496062992125984" footer="0.31496062992125984"/>
      <pageSetup paperSize="9" scale="14" fitToHeight="25" orientation="landscape" verticalDpi="0" r:id="rId13"/>
      <autoFilter ref="A10:AL413"/>
    </customSheetView>
    <customSheetView guid="{1C3402BE-2BA0-460E-A339-BFEAA8198E41}" scale="60" showPageBreaks="1" fitToPage="1" printArea="1" showAutoFilter="1" hiddenColumns="1" view="pageBreakPreview">
      <pane xSplit="4" ySplit="12" topLeftCell="E61" activePane="bottomRight" state="frozen"/>
      <selection pane="bottomRight" activeCell="E65" sqref="E65"/>
      <pageMargins left="0.23" right="0.27" top="0.3" bottom="0.35" header="0.31496062992125984" footer="0.31496062992125984"/>
      <pageSetup paperSize="9" scale="12" fitToHeight="25" orientation="landscape" r:id="rId14"/>
      <autoFilter ref="A10:AM415"/>
    </customSheetView>
    <customSheetView guid="{1C8C4767-2025-4D55-92D8-93F2B5217E3D}" scale="59" showPageBreaks="1" fitToPage="1" printArea="1" showAutoFilter="1" hiddenColumns="1" view="pageBreakPreview">
      <pane xSplit="4" ySplit="12" topLeftCell="E229" activePane="bottomRight" state="frozen"/>
      <selection pane="bottomRight" activeCell="F231" sqref="F231"/>
      <pageMargins left="0.23" right="0.27" top="0.3" bottom="0.35" header="0.31496062992125984" footer="0.31496062992125984"/>
      <pageSetup paperSize="9" scale="12" fitToHeight="25" orientation="landscape" r:id="rId15"/>
      <autoFilter ref="A10:AM415"/>
    </customSheetView>
    <customSheetView guid="{FE0C5090-DC25-41DA-8CD2-D1F582119157}" scale="44" showPageBreaks="1" fitToPage="1" printArea="1" showAutoFilter="1" hiddenColumns="1">
      <pane xSplit="4" ySplit="10" topLeftCell="E63" activePane="bottomRight" state="frozen"/>
      <selection pane="bottomRight" activeCell="S67" sqref="S67"/>
      <pageMargins left="0.23" right="0.27" top="0.3" bottom="0.35" header="0.31496062992125984" footer="0.31496062992125984"/>
      <pageSetup paperSize="9" scale="17" fitToHeight="25" orientation="landscape" verticalDpi="0" r:id="rId16"/>
      <autoFilter ref="A10:AU415"/>
    </customSheetView>
    <customSheetView guid="{F1D16E3E-96FC-46C4-85C9-13EF9FAB9349}" scale="60" showPageBreaks="1" fitToPage="1" showAutoFilter="1" hiddenColumns="1" view="pageBreakPreview">
      <pane xSplit="4" ySplit="12" topLeftCell="E193" activePane="bottomRight" state="frozen"/>
      <selection pane="bottomRight" activeCell="AH194" sqref="AH194"/>
      <pageMargins left="0.23" right="0.27" top="0.3" bottom="0.35" header="0.31496062992125984" footer="0.31496062992125984"/>
      <pageSetup paperSize="9" scale="12" fitToHeight="25" orientation="landscape" r:id="rId17"/>
      <autoFilter ref="A10:AU416"/>
    </customSheetView>
    <customSheetView guid="{578215B0-D4DB-401C-B939-A0C1521547D7}" scale="60" showPageBreaks="1" fitToPage="1" showAutoFilter="1" hiddenColumns="1" view="pageBreakPreview">
      <pane xSplit="4" ySplit="10" topLeftCell="E349" activePane="bottomRight" state="frozen"/>
      <selection pane="bottomRight" activeCell="F341" sqref="F341"/>
      <pageMargins left="0.23" right="0.27" top="0.3" bottom="0.35" header="0.31496062992125984" footer="0.31496062992125984"/>
      <pageSetup paperSize="9" scale="12" fitToHeight="25" orientation="landscape" verticalDpi="0" r:id="rId18"/>
      <autoFilter ref="A10:AU416"/>
    </customSheetView>
    <customSheetView guid="{0A76395D-3B23-400D-9ED6-A1C65FDA468B}" scale="44" showPageBreaks="1" fitToPage="1" printArea="1" showAutoFilter="1" hiddenColumns="1">
      <pane xSplit="4" ySplit="10" topLeftCell="E90" activePane="bottomRight" state="frozen"/>
      <selection pane="bottomRight" activeCell="E90" sqref="E90"/>
      <pageMargins left="0.23" right="0.27" top="0.3" bottom="0.35" header="0.31496062992125984" footer="0.31496062992125984"/>
      <pageSetup paperSize="9" scale="14" fitToHeight="25" orientation="landscape" verticalDpi="4294967295" r:id="rId19"/>
      <autoFilter ref="A10:AU416"/>
    </customSheetView>
    <customSheetView guid="{29CAE71E-9CB4-47D3-B9C6-2A2EFE9A926F}" scale="60" showPageBreaks="1" fitToPage="1" showAutoFilter="1" hiddenColumns="1" view="pageBreakPreview">
      <pane xSplit="4" ySplit="12" topLeftCell="E13" activePane="bottomRight" state="frozen"/>
      <selection pane="bottomRight" activeCell="A13" sqref="A13:XFD13"/>
      <pageMargins left="0.23" right="0.27" top="0.3" bottom="0.35" header="0.31496062992125984" footer="0.31496062992125984"/>
      <pageSetup paperSize="9" scale="12" fitToHeight="25" orientation="landscape" r:id="rId20"/>
      <autoFilter ref="A10:AU416"/>
    </customSheetView>
    <customSheetView guid="{98EE7987-0A03-4E1E-96DE-34CA652B68E1}" scale="63" showPageBreaks="1" fitToPage="1" printArea="1" showAutoFilter="1" hiddenRows="1" hiddenColumns="1" view="pageBreakPreview">
      <pane xSplit="4" ySplit="9" topLeftCell="E176" activePane="bottomRight" state="frozen"/>
      <selection pane="bottomRight" activeCell="F166" sqref="F166"/>
      <pageMargins left="0.23" right="0.27" top="0.3" bottom="0.35" header="0.31496062992125984" footer="0.31496062992125984"/>
      <pageSetup paperSize="9" scale="14" fitToHeight="25" orientation="landscape" r:id="rId21"/>
      <autoFilter ref="A10:AU416"/>
    </customSheetView>
    <customSheetView guid="{56F973FE-F5A8-436B-8294-0F8627665726}" scale="50" showPageBreaks="1" fitToPage="1" printArea="1" showAutoFilter="1" hiddenRows="1" hiddenColumns="1" view="pageBreakPreview">
      <pane xSplit="4" ySplit="9" topLeftCell="F354" activePane="bottomRight" state="frozen"/>
      <selection pane="bottomRight" activeCell="F358" sqref="F358"/>
      <pageMargins left="0.23" right="0.27" top="0.3" bottom="0.35" header="0.31496062992125984" footer="0.31496062992125984"/>
      <pageSetup paperSize="9" scale="14" fitToHeight="25" orientation="landscape" r:id="rId22"/>
      <autoFilter ref="A10:AU416"/>
    </customSheetView>
    <customSheetView guid="{05CFA264-1F80-49DD-862C-AC3A68F39002}" scale="50" showPageBreaks="1" fitToPage="1" printArea="1" showAutoFilter="1" hiddenColumns="1" view="pageBreakPreview">
      <pane xSplit="4" ySplit="10" topLeftCell="H355" activePane="bottomRight" state="frozen"/>
      <selection pane="bottomRight" activeCell="E324" sqref="E324"/>
      <pageMargins left="0.23" right="0.27" top="0.3" bottom="0.35" header="0.31496062992125984" footer="0.31496062992125984"/>
      <pageSetup paperSize="9" scale="14" fitToHeight="25" orientation="landscape" verticalDpi="0" r:id="rId23"/>
      <autoFilter ref="A10:AU416"/>
    </customSheetView>
    <customSheetView guid="{DAA484D2-97D5-47E5-B690-B6D8D99D7BC4}" scale="50" showPageBreaks="1" fitToPage="1" printArea="1" showAutoFilter="1" hiddenColumns="1" view="pageBreakPreview">
      <pane xSplit="4" ySplit="12" topLeftCell="E148" activePane="bottomRight" state="frozen"/>
      <selection pane="bottomRight" activeCell="F150" sqref="F150"/>
      <pageMargins left="0.23" right="0.27" top="0.3" bottom="0.35" header="0.31496062992125984" footer="0.31496062992125984"/>
      <pageSetup paperSize="9" scale="14" fitToHeight="25" orientation="landscape" r:id="rId24"/>
      <autoFilter ref="A10:AU416"/>
    </customSheetView>
    <customSheetView guid="{B2537320-521F-4955-8847-AEC0341E8BC3}" scale="60" showPageBreaks="1" fitToPage="1" printArea="1" showAutoFilter="1" hiddenColumns="1" view="pageBreakPreview">
      <pane xSplit="6" ySplit="10" topLeftCell="G40" activePane="bottomRight" state="frozen"/>
      <selection pane="bottomRight" activeCell="F45" sqref="F45"/>
      <pageMargins left="0.23" right="0.27" top="0.3" bottom="0.35" header="0.31496062992125984" footer="0.31496062992125984"/>
      <pageSetup paperSize="9" scale="14" fitToHeight="25" orientation="landscape" verticalDpi="0" r:id="rId25"/>
      <autoFilter ref="A10:AU416"/>
    </customSheetView>
    <customSheetView guid="{15BF5E7A-1550-4679-AF93-25CDA192C700}" scale="69" showPageBreaks="1" fitToPage="1" printArea="1" showAutoFilter="1" hiddenColumns="1" topLeftCell="C7">
      <pane ySplit="4" topLeftCell="A146" activePane="bottomLeft" state="frozen"/>
      <selection pane="bottomLeft" activeCell="F149" sqref="F149"/>
      <pageMargins left="0.23" right="0.27" top="0.3" bottom="0.35" header="0.31496062992125984" footer="0.31496062992125984"/>
      <pageSetup paperSize="9" scale="14" fitToHeight="25" orientation="landscape" verticalDpi="0" r:id="rId26"/>
      <autoFilter ref="A10:AU416"/>
    </customSheetView>
    <customSheetView guid="{C30685BB-02B9-4034-B50F-332FA213F20B}" scale="60" showPageBreaks="1" fitToPage="1" printArea="1" showAutoFilter="1" hiddenRows="1" view="pageBreakPreview">
      <pane xSplit="1" ySplit="9" topLeftCell="B88" activePane="bottomRight" state="frozen"/>
      <selection pane="bottomRight" activeCell="C3" sqref="C3:D3"/>
      <pageMargins left="0.23622047244094491" right="0.27559055118110237" top="0.31496062992125984" bottom="0.35433070866141736" header="0.31496062992125984" footer="0.31496062992125984"/>
      <pageSetup paperSize="9" scale="34" fitToHeight="25" orientation="landscape" r:id="rId27"/>
      <autoFilter ref="A10:I102"/>
    </customSheetView>
  </customSheetViews>
  <mergeCells count="10">
    <mergeCell ref="A5:A9"/>
    <mergeCell ref="B5:B9"/>
    <mergeCell ref="E5:E9"/>
    <mergeCell ref="G5:G9"/>
    <mergeCell ref="A3:I3"/>
    <mergeCell ref="H2:I2"/>
    <mergeCell ref="H6:H9"/>
    <mergeCell ref="C5:D8"/>
    <mergeCell ref="F5:F9"/>
    <mergeCell ref="I6:I9"/>
  </mergeCells>
  <pageMargins left="0.23622047244094491" right="0.27559055118110237" top="0.31496062992125984" bottom="0.35433070866141736" header="0.31496062992125984" footer="0.31496062992125984"/>
  <pageSetup paperSize="9" scale="34" fitToHeight="25" orientation="landscape" verticalDpi="0" r:id="rId28"/>
</worksheet>
</file>

<file path=xl/worksheets/sheet2.xml><?xml version="1.0" encoding="utf-8"?>
<worksheet xmlns="http://schemas.openxmlformats.org/spreadsheetml/2006/main" xmlns:r="http://schemas.openxmlformats.org/officeDocument/2006/relationships">
  <dimension ref="B4:J14"/>
  <sheetViews>
    <sheetView workbookViewId="0">
      <selection activeCell="J8" sqref="J8:J13"/>
    </sheetView>
  </sheetViews>
  <sheetFormatPr defaultRowHeight="15"/>
  <sheetData>
    <row r="4" spans="2:10" ht="20.25">
      <c r="B4" s="25" t="s">
        <v>158</v>
      </c>
      <c r="C4" s="25"/>
      <c r="D4" s="26"/>
      <c r="E4" s="27"/>
      <c r="F4" s="26"/>
      <c r="G4" s="26"/>
      <c r="H4" s="28" t="e">
        <f>Лист1!#REF!+Лист1!#REF!+Лист1!#REF!</f>
        <v>#REF!</v>
      </c>
      <c r="I4" s="31" t="e">
        <f>H4-H5-H6</f>
        <v>#REF!</v>
      </c>
      <c r="J4" s="31"/>
    </row>
    <row r="5" spans="2:10" ht="20.25">
      <c r="B5" s="25" t="s">
        <v>162</v>
      </c>
      <c r="C5" s="25"/>
      <c r="D5" s="26"/>
      <c r="E5" s="27"/>
      <c r="F5" s="26"/>
      <c r="G5" s="26"/>
      <c r="H5" s="28" t="e">
        <f>Лист1!#REF!+Лист1!#REF!</f>
        <v>#REF!</v>
      </c>
      <c r="I5" s="31"/>
      <c r="J5" s="31"/>
    </row>
    <row r="6" spans="2:10" ht="20.25">
      <c r="B6" s="25" t="s">
        <v>163</v>
      </c>
      <c r="C6" s="25"/>
      <c r="D6" s="26"/>
      <c r="E6" s="27"/>
      <c r="F6" s="26"/>
      <c r="G6" s="26"/>
      <c r="H6" s="28" t="e">
        <f>Лист1!#REF!</f>
        <v>#REF!</v>
      </c>
      <c r="I6" s="31"/>
      <c r="J6" s="31"/>
    </row>
    <row r="7" spans="2:10" ht="20.25">
      <c r="B7" s="25" t="s">
        <v>159</v>
      </c>
      <c r="C7" s="25"/>
      <c r="D7" s="26"/>
      <c r="E7" s="27"/>
      <c r="F7" s="26"/>
      <c r="G7" s="26"/>
      <c r="H7" s="28" t="e">
        <f>Лист1!#REF!+Лист1!#REF!+Лист1!#REF!</f>
        <v>#REF!</v>
      </c>
      <c r="I7" s="31" t="e">
        <f>H7-H8-H9</f>
        <v>#REF!</v>
      </c>
      <c r="J7" s="31"/>
    </row>
    <row r="8" spans="2:10" ht="20.25">
      <c r="B8" s="25" t="s">
        <v>160</v>
      </c>
      <c r="C8" s="25"/>
      <c r="D8" s="29"/>
      <c r="E8" s="30"/>
      <c r="F8" s="29"/>
      <c r="G8" s="29"/>
      <c r="H8" s="28" t="e">
        <f>Лист1!#REF!+Лист1!#REF!</f>
        <v>#REF!</v>
      </c>
      <c r="I8" s="29"/>
      <c r="J8" s="32">
        <v>199299954.62</v>
      </c>
    </row>
    <row r="9" spans="2:10" ht="20.25">
      <c r="B9" s="25" t="s">
        <v>161</v>
      </c>
      <c r="C9" s="25"/>
      <c r="D9" s="29"/>
      <c r="E9" s="30"/>
      <c r="F9" s="29"/>
      <c r="G9" s="29"/>
      <c r="H9" s="28" t="e">
        <f>Лист1!#REF!</f>
        <v>#REF!</v>
      </c>
      <c r="I9" s="29"/>
      <c r="J9" s="29"/>
    </row>
    <row r="10" spans="2:10" ht="20.25">
      <c r="B10" s="25" t="s">
        <v>164</v>
      </c>
      <c r="C10" s="25"/>
      <c r="D10" s="29"/>
      <c r="E10" s="30"/>
      <c r="F10" s="29"/>
      <c r="G10" s="29"/>
      <c r="H10" s="28" t="e">
        <f>Лист1!#REF!</f>
        <v>#REF!</v>
      </c>
      <c r="I10" s="31" t="e">
        <f>H10-H11-H12-H13</f>
        <v>#REF!</v>
      </c>
      <c r="J10" s="29"/>
    </row>
    <row r="11" spans="2:10" ht="20.25">
      <c r="B11" s="25" t="s">
        <v>165</v>
      </c>
      <c r="C11" s="25"/>
      <c r="D11" s="29"/>
      <c r="E11" s="30"/>
      <c r="F11" s="29"/>
      <c r="G11" s="29"/>
      <c r="H11" s="28">
        <v>19551087</v>
      </c>
      <c r="I11" s="29"/>
      <c r="J11" s="32">
        <v>19551087.109999999</v>
      </c>
    </row>
    <row r="12" spans="2:10" ht="20.25">
      <c r="B12" s="25" t="s">
        <v>166</v>
      </c>
      <c r="C12" s="25"/>
      <c r="D12" s="29"/>
      <c r="E12" s="30"/>
      <c r="F12" s="29"/>
      <c r="G12" s="29"/>
      <c r="H12" s="28">
        <v>4854092</v>
      </c>
      <c r="I12" s="29"/>
      <c r="J12" s="32">
        <v>4854092.83</v>
      </c>
    </row>
    <row r="13" spans="2:10" ht="20.25">
      <c r="B13" s="25" t="s">
        <v>167</v>
      </c>
      <c r="C13" s="25"/>
      <c r="D13" s="29"/>
      <c r="E13" s="30"/>
      <c r="F13" s="29"/>
      <c r="G13" s="29"/>
      <c r="H13" s="28">
        <v>169651.65</v>
      </c>
      <c r="I13" s="29"/>
      <c r="J13" s="32">
        <v>169651.65</v>
      </c>
    </row>
    <row r="14" spans="2:10" ht="20.25">
      <c r="B14" s="25" t="s">
        <v>168</v>
      </c>
      <c r="C14" s="25"/>
      <c r="D14" s="29"/>
      <c r="E14" s="30"/>
      <c r="F14" s="29"/>
      <c r="G14" s="29"/>
      <c r="H14" s="28"/>
      <c r="I14" s="29"/>
      <c r="J14" s="29"/>
    </row>
  </sheetData>
  <customSheetViews>
    <customSheetView guid="{EF5BF82F-08ED-4BB2-8B9E-72F72478BB10}">
      <selection activeCell="J8" sqref="J8:J13"/>
      <pageMargins left="0.7" right="0.7" top="0.75" bottom="0.75" header="0.3" footer="0.3"/>
    </customSheetView>
    <customSheetView guid="{F3DFB5BC-810D-42CB-AE09-9DA8D56D2CF0}">
      <selection activeCell="J8" sqref="J8:J13"/>
      <pageMargins left="0.7" right="0.7" top="0.75" bottom="0.75" header="0.3" footer="0.3"/>
    </customSheetView>
    <customSheetView guid="{68F5F779-8DD4-4C26-AB60-AF00B6DFA86F}">
      <selection activeCell="J8" sqref="J8:J13"/>
      <pageMargins left="0.7" right="0.7" top="0.75" bottom="0.75" header="0.3" footer="0.3"/>
      <pageSetup paperSize="9" orientation="portrait" verticalDpi="0" r:id="rId1"/>
    </customSheetView>
    <customSheetView guid="{B4BBF425-AB34-4AE8-A49E-4D3440CB98F5}">
      <selection activeCell="J8" sqref="J8:J13"/>
      <pageMargins left="0.7" right="0.7" top="0.75" bottom="0.75" header="0.3" footer="0.3"/>
      <pageSetup paperSize="9" orientation="portrait" verticalDpi="0" r:id="rId2"/>
    </customSheetView>
    <customSheetView guid="{02C4E430-7718-40A0-A2BF-0E4851176C8C}">
      <selection activeCell="J8" sqref="J8:J13"/>
      <pageMargins left="0.7" right="0.7" top="0.75" bottom="0.75" header="0.3" footer="0.3"/>
      <pageSetup paperSize="9" orientation="portrait" verticalDpi="0" r:id="rId3"/>
    </customSheetView>
    <customSheetView guid="{6CCBA766-BA6B-46F7-9816-66E9D32A1B75}">
      <selection activeCell="J8" sqref="J8:J13"/>
      <pageMargins left="0.7" right="0.7" top="0.75" bottom="0.75" header="0.3" footer="0.3"/>
      <pageSetup paperSize="9" orientation="portrait" verticalDpi="0" r:id="rId4"/>
    </customSheetView>
    <customSheetView guid="{88E311F7-D706-4F99-802C-5560AD10444F}">
      <selection activeCell="J8" sqref="J8:J13"/>
      <pageMargins left="0.7" right="0.7" top="0.75" bottom="0.75" header="0.3" footer="0.3"/>
      <pageSetup paperSize="9" orientation="portrait" verticalDpi="0" r:id="rId5"/>
    </customSheetView>
    <customSheetView guid="{5443D45B-270C-468A-9147-A2F808FE3349}">
      <selection activeCell="J8" sqref="J8:J13"/>
      <pageMargins left="0.7" right="0.7" top="0.75" bottom="0.75" header="0.3" footer="0.3"/>
    </customSheetView>
    <customSheetView guid="{CFCAF34F-BA5D-4F8D-8877-90E3AE80A1B1}">
      <selection activeCell="J8" sqref="J8:J13"/>
      <pageMargins left="0.7" right="0.7" top="0.75" bottom="0.75" header="0.3" footer="0.3"/>
    </customSheetView>
    <customSheetView guid="{BD63B793-5642-44D2-8369-BE1B99291926}">
      <selection activeCell="J8" sqref="J8:J13"/>
      <pageMargins left="0.7" right="0.7" top="0.75" bottom="0.75" header="0.3" footer="0.3"/>
      <pageSetup paperSize="9" orientation="portrait" verticalDpi="0" r:id="rId6"/>
    </customSheetView>
    <customSheetView guid="{1B0B284A-1E9F-4BD5-89EF-616C43CC60FB}">
      <selection activeCell="J8" sqref="J8:J13"/>
      <pageMargins left="0.7" right="0.7" top="0.75" bottom="0.75" header="0.3" footer="0.3"/>
    </customSheetView>
    <customSheetView guid="{6C69DA2B-A9FE-4EAF-A45E-10EA4F6DF2B6}">
      <pageMargins left="0.7" right="0.7" top="0.75" bottom="0.75" header="0.3" footer="0.3"/>
    </customSheetView>
    <customSheetView guid="{E7C6042C-25D7-434B-8F91-6ACDF2A51397}">
      <selection activeCell="J8" sqref="J8:J13"/>
      <pageMargins left="0.7" right="0.7" top="0.75" bottom="0.75" header="0.3" footer="0.3"/>
    </customSheetView>
    <customSheetView guid="{1C3402BE-2BA0-460E-A339-BFEAA8198E41}">
      <selection activeCell="J8" sqref="J8:J13"/>
      <pageMargins left="0.7" right="0.7" top="0.75" bottom="0.75" header="0.3" footer="0.3"/>
    </customSheetView>
    <customSheetView guid="{1C8C4767-2025-4D55-92D8-93F2B5217E3D}">
      <selection activeCell="J8" sqref="J8:J13"/>
      <pageMargins left="0.7" right="0.7" top="0.75" bottom="0.75" header="0.3" footer="0.3"/>
    </customSheetView>
    <customSheetView guid="{FE0C5090-DC25-41DA-8CD2-D1F582119157}">
      <selection activeCell="J8" sqref="J8:J13"/>
      <pageMargins left="0.7" right="0.7" top="0.75" bottom="0.75" header="0.3" footer="0.3"/>
      <pageSetup paperSize="9" orientation="portrait" verticalDpi="0" r:id="rId7"/>
    </customSheetView>
    <customSheetView guid="{F1D16E3E-96FC-46C4-85C9-13EF9FAB9349}">
      <selection activeCell="J8" sqref="J8:J13"/>
      <pageMargins left="0.7" right="0.7" top="0.75" bottom="0.75" header="0.3" footer="0.3"/>
      <pageSetup paperSize="9" orientation="portrait" verticalDpi="0" r:id="rId8"/>
    </customSheetView>
    <customSheetView guid="{578215B0-D4DB-401C-B939-A0C1521547D7}">
      <selection activeCell="J8" sqref="J8:J13"/>
      <pageMargins left="0.7" right="0.7" top="0.75" bottom="0.75" header="0.3" footer="0.3"/>
      <pageSetup paperSize="9" orientation="portrait" verticalDpi="0" r:id="rId9"/>
    </customSheetView>
    <customSheetView guid="{0A76395D-3B23-400D-9ED6-A1C65FDA468B}">
      <selection activeCell="J8" sqref="J8:J13"/>
      <pageMargins left="0.7" right="0.7" top="0.75" bottom="0.75" header="0.3" footer="0.3"/>
      <pageSetup paperSize="9" orientation="portrait" verticalDpi="0" r:id="rId10"/>
    </customSheetView>
    <customSheetView guid="{29CAE71E-9CB4-47D3-B9C6-2A2EFE9A926F}">
      <selection activeCell="J8" sqref="J8:J13"/>
      <pageMargins left="0.7" right="0.7" top="0.75" bottom="0.75" header="0.3" footer="0.3"/>
      <pageSetup paperSize="9" orientation="portrait" verticalDpi="0" r:id="rId11"/>
    </customSheetView>
    <customSheetView guid="{98EE7987-0A03-4E1E-96DE-34CA652B68E1}">
      <selection activeCell="J8" sqref="J8:J13"/>
      <pageMargins left="0.7" right="0.7" top="0.75" bottom="0.75" header="0.3" footer="0.3"/>
      <pageSetup paperSize="9" orientation="portrait" verticalDpi="0" r:id="rId12"/>
    </customSheetView>
    <customSheetView guid="{56F973FE-F5A8-436B-8294-0F8627665726}">
      <selection activeCell="J8" sqref="J8:J13"/>
      <pageMargins left="0.7" right="0.7" top="0.75" bottom="0.75" header="0.3" footer="0.3"/>
      <pageSetup paperSize="9" orientation="portrait" verticalDpi="0" r:id="rId13"/>
    </customSheetView>
    <customSheetView guid="{05CFA264-1F80-49DD-862C-AC3A68F39002}" showPageBreaks="1">
      <selection activeCell="J8" sqref="J8:J13"/>
      <pageMargins left="0.7" right="0.7" top="0.75" bottom="0.75" header="0.3" footer="0.3"/>
      <pageSetup paperSize="9" orientation="portrait" verticalDpi="0" r:id="rId14"/>
    </customSheetView>
    <customSheetView guid="{DAA484D2-97D5-47E5-B690-B6D8D99D7BC4}">
      <selection activeCell="J8" sqref="J8:J13"/>
      <pageMargins left="0.7" right="0.7" top="0.75" bottom="0.75" header="0.3" footer="0.3"/>
      <pageSetup paperSize="9" orientation="portrait" verticalDpi="0" r:id="rId15"/>
    </customSheetView>
    <customSheetView guid="{B2537320-521F-4955-8847-AEC0341E8BC3}">
      <selection activeCell="J8" sqref="J8:J13"/>
      <pageMargins left="0.7" right="0.7" top="0.75" bottom="0.75" header="0.3" footer="0.3"/>
      <pageSetup paperSize="9" orientation="portrait" verticalDpi="0" r:id="rId16"/>
    </customSheetView>
    <customSheetView guid="{15BF5E7A-1550-4679-AF93-25CDA192C700}">
      <selection activeCell="J8" sqref="J8:J13"/>
      <pageMargins left="0.7" right="0.7" top="0.75" bottom="0.75" header="0.3" footer="0.3"/>
      <pageSetup paperSize="9" orientation="portrait" verticalDpi="0" r:id="rId17"/>
    </customSheetView>
    <customSheetView guid="{C30685BB-02B9-4034-B50F-332FA213F20B}">
      <selection activeCell="J8" sqref="J8:J13"/>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customSheetViews>
    <customSheetView guid="{EF5BF82F-08ED-4BB2-8B9E-72F72478BB10}">
      <pageMargins left="0.7" right="0.7" top="0.75" bottom="0.75" header="0.3" footer="0.3"/>
    </customSheetView>
    <customSheetView guid="{F3DFB5BC-810D-42CB-AE09-9DA8D56D2CF0}">
      <pageMargins left="0.7" right="0.7" top="0.75" bottom="0.75" header="0.3" footer="0.3"/>
    </customSheetView>
    <customSheetView guid="{68F5F779-8DD4-4C26-AB60-AF00B6DFA86F}">
      <pageMargins left="0.7" right="0.7" top="0.75" bottom="0.75" header="0.3" footer="0.3"/>
      <pageSetup paperSize="9" orientation="portrait" verticalDpi="0" r:id="rId1"/>
    </customSheetView>
    <customSheetView guid="{B4BBF425-AB34-4AE8-A49E-4D3440CB98F5}">
      <pageMargins left="0.7" right="0.7" top="0.75" bottom="0.75" header="0.3" footer="0.3"/>
      <pageSetup paperSize="9" orientation="portrait" verticalDpi="0" r:id="rId2"/>
    </customSheetView>
    <customSheetView guid="{02C4E430-7718-40A0-A2BF-0E4851176C8C}">
      <pageMargins left="0.7" right="0.7" top="0.75" bottom="0.75" header="0.3" footer="0.3"/>
      <pageSetup paperSize="9" orientation="portrait" verticalDpi="0" r:id="rId3"/>
    </customSheetView>
    <customSheetView guid="{6CCBA766-BA6B-46F7-9816-66E9D32A1B75}">
      <pageMargins left="0.7" right="0.7" top="0.75" bottom="0.75" header="0.3" footer="0.3"/>
      <pageSetup paperSize="9" orientation="portrait" verticalDpi="0" r:id="rId4"/>
    </customSheetView>
    <customSheetView guid="{88E311F7-D706-4F99-802C-5560AD10444F}">
      <pageMargins left="0.7" right="0.7" top="0.75" bottom="0.75" header="0.3" footer="0.3"/>
      <pageSetup paperSize="9" orientation="portrait" verticalDpi="0" r:id="rId5"/>
    </customSheetView>
    <customSheetView guid="{5443D45B-270C-468A-9147-A2F808FE3349}">
      <pageMargins left="0.7" right="0.7" top="0.75" bottom="0.75" header="0.3" footer="0.3"/>
    </customSheetView>
    <customSheetView guid="{CFCAF34F-BA5D-4F8D-8877-90E3AE80A1B1}">
      <pageMargins left="0.7" right="0.7" top="0.75" bottom="0.75" header="0.3" footer="0.3"/>
    </customSheetView>
    <customSheetView guid="{BD63B793-5642-44D2-8369-BE1B99291926}">
      <pageMargins left="0.7" right="0.7" top="0.75" bottom="0.75" header="0.3" footer="0.3"/>
      <pageSetup paperSize="9" orientation="portrait" verticalDpi="0" r:id="rId6"/>
    </customSheetView>
    <customSheetView guid="{1B0B284A-1E9F-4BD5-89EF-616C43CC60FB}">
      <pageMargins left="0.7" right="0.7" top="0.75" bottom="0.75" header="0.3" footer="0.3"/>
    </customSheetView>
    <customSheetView guid="{6C69DA2B-A9FE-4EAF-A45E-10EA4F6DF2B6}">
      <pageMargins left="0.7" right="0.7" top="0.75" bottom="0.75" header="0.3" footer="0.3"/>
    </customSheetView>
    <customSheetView guid="{E7C6042C-25D7-434B-8F91-6ACDF2A51397}">
      <pageMargins left="0.7" right="0.7" top="0.75" bottom="0.75" header="0.3" footer="0.3"/>
    </customSheetView>
    <customSheetView guid="{1C3402BE-2BA0-460E-A339-BFEAA8198E41}">
      <pageMargins left="0.7" right="0.7" top="0.75" bottom="0.75" header="0.3" footer="0.3"/>
    </customSheetView>
    <customSheetView guid="{1C8C4767-2025-4D55-92D8-93F2B5217E3D}">
      <pageMargins left="0.7" right="0.7" top="0.75" bottom="0.75" header="0.3" footer="0.3"/>
    </customSheetView>
    <customSheetView guid="{FE0C5090-DC25-41DA-8CD2-D1F582119157}">
      <pageMargins left="0.7" right="0.7" top="0.75" bottom="0.75" header="0.3" footer="0.3"/>
      <pageSetup paperSize="9" orientation="portrait" verticalDpi="0" r:id="rId7"/>
    </customSheetView>
    <customSheetView guid="{F1D16E3E-96FC-46C4-85C9-13EF9FAB9349}">
      <pageMargins left="0.7" right="0.7" top="0.75" bottom="0.75" header="0.3" footer="0.3"/>
      <pageSetup paperSize="9" orientation="portrait" verticalDpi="0" r:id="rId8"/>
    </customSheetView>
    <customSheetView guid="{578215B0-D4DB-401C-B939-A0C1521547D7}">
      <pageMargins left="0.7" right="0.7" top="0.75" bottom="0.75" header="0.3" footer="0.3"/>
      <pageSetup paperSize="9" orientation="portrait" verticalDpi="0" r:id="rId9"/>
    </customSheetView>
    <customSheetView guid="{0A76395D-3B23-400D-9ED6-A1C65FDA468B}">
      <pageMargins left="0.7" right="0.7" top="0.75" bottom="0.75" header="0.3" footer="0.3"/>
      <pageSetup paperSize="9" orientation="portrait" verticalDpi="0" r:id="rId10"/>
    </customSheetView>
    <customSheetView guid="{29CAE71E-9CB4-47D3-B9C6-2A2EFE9A926F}">
      <pageMargins left="0.7" right="0.7" top="0.75" bottom="0.75" header="0.3" footer="0.3"/>
      <pageSetup paperSize="9" orientation="portrait" verticalDpi="0" r:id="rId11"/>
    </customSheetView>
    <customSheetView guid="{98EE7987-0A03-4E1E-96DE-34CA652B68E1}">
      <pageMargins left="0.7" right="0.7" top="0.75" bottom="0.75" header="0.3" footer="0.3"/>
      <pageSetup paperSize="9" orientation="portrait" verticalDpi="0" r:id="rId12"/>
    </customSheetView>
    <customSheetView guid="{56F973FE-F5A8-436B-8294-0F8627665726}">
      <pageMargins left="0.7" right="0.7" top="0.75" bottom="0.75" header="0.3" footer="0.3"/>
      <pageSetup paperSize="9" orientation="portrait" verticalDpi="0" r:id="rId13"/>
    </customSheetView>
    <customSheetView guid="{05CFA264-1F80-49DD-862C-AC3A68F39002}" showPageBreaks="1">
      <pageMargins left="0.7" right="0.7" top="0.75" bottom="0.75" header="0.3" footer="0.3"/>
      <pageSetup paperSize="9" orientation="portrait" verticalDpi="0" r:id="rId14"/>
    </customSheetView>
    <customSheetView guid="{DAA484D2-97D5-47E5-B690-B6D8D99D7BC4}">
      <pageMargins left="0.7" right="0.7" top="0.75" bottom="0.75" header="0.3" footer="0.3"/>
      <pageSetup paperSize="9" orientation="portrait" verticalDpi="0" r:id="rId15"/>
    </customSheetView>
    <customSheetView guid="{B2537320-521F-4955-8847-AEC0341E8BC3}">
      <pageMargins left="0.7" right="0.7" top="0.75" bottom="0.75" header="0.3" footer="0.3"/>
      <pageSetup paperSize="9" orientation="portrait" verticalDpi="0" r:id="rId16"/>
    </customSheetView>
    <customSheetView guid="{15BF5E7A-1550-4679-AF93-25CDA192C700}">
      <pageMargins left="0.7" right="0.7" top="0.75" bottom="0.75" header="0.3" footer="0.3"/>
      <pageSetup paperSize="9" orientation="portrait" verticalDpi="0" r:id="rId17"/>
    </customSheetView>
    <customSheetView guid="{C30685BB-02B9-4034-B50F-332FA213F20B}">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user416c</dc:creator>
  <cp:lastModifiedBy>User416b</cp:lastModifiedBy>
  <cp:lastPrinted>2019-12-20T01:44:30Z</cp:lastPrinted>
  <dcterms:created xsi:type="dcterms:W3CDTF">2019-04-18T11:54:11Z</dcterms:created>
  <dcterms:modified xsi:type="dcterms:W3CDTF">2019-12-20T01:44:57Z</dcterms:modified>
</cp:coreProperties>
</file>