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1535"/>
  </bookViews>
  <sheets>
    <sheet name="Лист1" sheetId="1" r:id="rId1"/>
    <sheet name="Лист2" sheetId="2" r:id="rId2"/>
    <sheet name="Лист3" sheetId="3" r:id="rId3"/>
  </sheets>
  <definedNames>
    <definedName name="_xlnm._FilterDatabase" localSheetId="0" hidden="1">Лист1!$A$2:$G$1623</definedName>
    <definedName name="_xlnm.Print_Titles" localSheetId="0">Лист1!$2:$3</definedName>
  </definedNames>
  <calcPr calcId="124519"/>
</workbook>
</file>

<file path=xl/calcChain.xml><?xml version="1.0" encoding="utf-8"?>
<calcChain xmlns="http://schemas.openxmlformats.org/spreadsheetml/2006/main">
  <c r="D1370" i="1"/>
  <c r="D1161"/>
  <c r="D1136"/>
  <c r="D1089"/>
  <c r="D1033"/>
  <c r="D938"/>
  <c r="D921"/>
  <c r="D853"/>
  <c r="D823" l="1"/>
  <c r="D836"/>
  <c r="D890"/>
  <c r="D567"/>
  <c r="D563"/>
  <c r="D550"/>
  <c r="D535"/>
  <c r="D492" l="1"/>
  <c r="D484"/>
  <c r="D474"/>
  <c r="D471"/>
  <c r="D470"/>
  <c r="D469"/>
  <c r="D468"/>
  <c r="D467"/>
  <c r="D496" l="1"/>
  <c r="D475"/>
</calcChain>
</file>

<file path=xl/comments1.xml><?xml version="1.0" encoding="utf-8"?>
<comments xmlns="http://schemas.openxmlformats.org/spreadsheetml/2006/main">
  <authors>
    <author>Админ</author>
  </authors>
  <commentList>
    <comment ref="A724" authorId="0">
      <text>
        <r>
          <rPr>
            <b/>
            <sz val="9"/>
            <color indexed="81"/>
            <rFont val="Tahoma"/>
            <family val="2"/>
            <charset val="204"/>
          </rPr>
          <t>Админ:</t>
        </r>
        <r>
          <rPr>
            <sz val="9"/>
            <color indexed="81"/>
            <rFont val="Tahoma"/>
            <family val="2"/>
            <charset val="204"/>
          </rPr>
          <t xml:space="preserve">
1. Перенос 20,00тис з придбання урн</t>
        </r>
      </text>
    </comment>
    <comment ref="A732" authorId="0">
      <text>
        <r>
          <rPr>
            <b/>
            <sz val="9"/>
            <color indexed="81"/>
            <rFont val="Tahoma"/>
            <family val="2"/>
            <charset val="204"/>
          </rPr>
          <t>Админ:</t>
        </r>
        <r>
          <rPr>
            <sz val="9"/>
            <color indexed="81"/>
            <rFont val="Tahoma"/>
            <family val="2"/>
            <charset val="204"/>
          </rPr>
          <t xml:space="preserve">
1. Перенос 200,00тис з придбання бетонних урн</t>
        </r>
      </text>
    </comment>
    <comment ref="A764" authorId="0">
      <text>
        <r>
          <rPr>
            <b/>
            <sz val="9"/>
            <color indexed="81"/>
            <rFont val="Tahoma"/>
            <family val="2"/>
            <charset val="204"/>
          </rPr>
          <t>Админ:</t>
        </r>
        <r>
          <rPr>
            <sz val="9"/>
            <color indexed="81"/>
            <rFont val="Tahoma"/>
            <family val="2"/>
            <charset val="204"/>
          </rPr>
          <t xml:space="preserve">
перенесено на сесії з капітального ремонту</t>
        </r>
      </text>
    </comment>
  </commentList>
</comments>
</file>

<file path=xl/sharedStrings.xml><?xml version="1.0" encoding="utf-8"?>
<sst xmlns="http://schemas.openxmlformats.org/spreadsheetml/2006/main" count="5857" uniqueCount="3260">
  <si>
    <t>Адреса</t>
  </si>
  <si>
    <t>Назва об'єкту</t>
  </si>
  <si>
    <t>Види робіт/послуг</t>
  </si>
  <si>
    <t>Виконавець робіт/послуг (підрядник)</t>
  </si>
  <si>
    <t>вул. Адміральська, 20</t>
  </si>
  <si>
    <t>приміщення виконавчого комітету Миколаївської міської ради</t>
  </si>
  <si>
    <t>поточний ремонт системи  водоп.(пожежні гідранти)</t>
  </si>
  <si>
    <t>ФОП Христенко О.А.</t>
  </si>
  <si>
    <t>поточний ремонт системи  водопостачання та водовідведення</t>
  </si>
  <si>
    <t>поточний ремонт 2 -го та 3- го поверху</t>
  </si>
  <si>
    <t>ТОВ "ПГС-ЮГ"</t>
  </si>
  <si>
    <t xml:space="preserve">ремонт паркану та цоколю внутрішнього двору </t>
  </si>
  <si>
    <t>ремонт та вогнегасна обробка  пожежних східців</t>
  </si>
  <si>
    <t>ТОВ "ФЕНІКС ЮГ"</t>
  </si>
  <si>
    <t>поточний ремонт напільного покриття</t>
  </si>
  <si>
    <t>вул. Радісна, 9</t>
  </si>
  <si>
    <t>приміщення технічно-транспортного відділу Миколаївської міської ради</t>
  </si>
  <si>
    <t xml:space="preserve">поточний ремонт приміщень </t>
  </si>
  <si>
    <t>ПМП"Амігран"</t>
  </si>
  <si>
    <t>Виконавчий комітет Миколаївської міської ради</t>
  </si>
  <si>
    <t>54046
м. Миколаїв 
вул. Арх. Старова,6-Г</t>
  </si>
  <si>
    <t>ДНЗ№1
«Північне сяйво»
Центральний р-н</t>
  </si>
  <si>
    <t xml:space="preserve">поточний ремонт приміщень у ДНЗ № 1 </t>
  </si>
  <si>
    <t>ФОП Добровольський В.Ю.</t>
  </si>
  <si>
    <t>54003
м. Миколаїв 
вул. Чкалова, 118-А</t>
  </si>
  <si>
    <t>ДНЗ№2
«Берізка»
Центральний р-н</t>
  </si>
  <si>
    <t xml:space="preserve">поточний ремонт приміщень ДНЗ № 2 </t>
  </si>
  <si>
    <t>ТОВ "СтройМирИндастриз"</t>
  </si>
  <si>
    <t xml:space="preserve">поточний ремонт покрівлі в ДНЗ №2 </t>
  </si>
  <si>
    <t>ФОП Таранець О.О.</t>
  </si>
  <si>
    <t>54003
м. Миколаїв 
вул. Колодязна, 41</t>
  </si>
  <si>
    <t>ДНЗ№5
«Салют перемоги»
Центральний р-н</t>
  </si>
  <si>
    <t xml:space="preserve">поточний ремонт приміщень у ДНЗ №5 </t>
  </si>
  <si>
    <t>ТОВ " Олкріс"</t>
  </si>
  <si>
    <t>54002
м. Миколаїв 
вул.3 я Слобідська, 
151-А</t>
  </si>
  <si>
    <t>ДНЗ№7
«Веселка»
Заводський р-н</t>
  </si>
  <si>
    <t xml:space="preserve"> поточний ремонт приміщення харчоблоку ДНЗ № 7</t>
  </si>
  <si>
    <t>ПП "Парсенон-Південь"</t>
  </si>
  <si>
    <t>54044
м. Миколаїв 
вул. Миколаївська, 24А</t>
  </si>
  <si>
    <t>ДНЗ№10 «Сонячний»
Інгульський р-н</t>
  </si>
  <si>
    <t>поточний ремонт харчоблоку у ДНЗ № 10</t>
  </si>
  <si>
    <t>ФОП Дейнега В.О.</t>
  </si>
  <si>
    <t xml:space="preserve">поточний ремонт системи опалення та системи каналізації у ДНЗ № 10 </t>
  </si>
  <si>
    <t>ФОП Тесьолкін С.В.</t>
  </si>
  <si>
    <t>54058 
м. Миколаїв
вул.Лазурна 22</t>
  </si>
  <si>
    <t>ДНЗ№12 
«Кораблик» 
Заводський р-н</t>
  </si>
  <si>
    <t>поточний ремонт приміщень у ДНЗ № 12</t>
  </si>
  <si>
    <t>ФОП Токарев М.О.</t>
  </si>
  <si>
    <t xml:space="preserve">поточний ремонт системи енергопостачання ДНЗ №12 </t>
  </si>
  <si>
    <t>ФОП Добрінов С.П.</t>
  </si>
  <si>
    <t>54031
м. Миколаїв 
вул. Космонавтів, 144 Б</t>
  </si>
  <si>
    <t>ДНЗ№17
«Журавлик»
Інгульський р-н</t>
  </si>
  <si>
    <t xml:space="preserve">поточний ремонт приміщень у ДНЗ № 17 </t>
  </si>
  <si>
    <t>ФОП Вербицький Д.С.</t>
  </si>
  <si>
    <t>поточний ремонт приміщень у ДНЗ№ 17</t>
  </si>
  <si>
    <t>54017
м. Миколаїв 
 Корабелів,6</t>
  </si>
  <si>
    <t>ДНЗ№20«Юний чорноморець»
Заводський р-н</t>
  </si>
  <si>
    <t>поточний ремонт двору у ДНЗ № 20</t>
  </si>
  <si>
    <t>ФОП Камінський С.В.</t>
  </si>
  <si>
    <t>поточний ремонт двору у ДНЗ №20</t>
  </si>
  <si>
    <t xml:space="preserve">поточний ремонт двору ДНЗ № 20 </t>
  </si>
  <si>
    <t>ТОВ Югбудстрой</t>
  </si>
  <si>
    <t xml:space="preserve">поточний ремонт двору у ДНЗ № 20 </t>
  </si>
  <si>
    <t>ФОП Дробуш Є.В.</t>
  </si>
  <si>
    <t>54030,
м. Миколаїв 
вул. Шевченка, 38</t>
  </si>
  <si>
    <t>ДНЗ№22
„Ялинка”
Центральний р-н</t>
  </si>
  <si>
    <t xml:space="preserve"> поточний ремонт покрівлі ДНЗ № 22 </t>
  </si>
  <si>
    <t xml:space="preserve">поточний ремонт приміщення в ДНЗ № 22 </t>
  </si>
  <si>
    <t>ФОП Котков В.В.</t>
  </si>
  <si>
    <t xml:space="preserve">поточний ремонт системи опалення ДНЗ № 22 </t>
  </si>
  <si>
    <t>ФОП Рябцева Д.О.</t>
  </si>
  <si>
    <t xml:space="preserve">за виконані роботи з поточного ремонту приміщення ДНЗ №22 </t>
  </si>
  <si>
    <t>54040
м. Миколаїв 
вул. Карпенка, 1</t>
  </si>
  <si>
    <t>ДНЗ№23 «Теремок»
Заводський р-н</t>
  </si>
  <si>
    <t xml:space="preserve">Поточний ремонт харчоблоку у ДНЗ №23 </t>
  </si>
  <si>
    <t xml:space="preserve">поточний ремонт системи енергопостачання ДНЗ №23 </t>
  </si>
  <si>
    <t xml:space="preserve">поточний ремонт двору у ДНЗ № 23 </t>
  </si>
  <si>
    <t>54003
м. Миколаїв 
вул. Колодязна, 9</t>
  </si>
  <si>
    <t>ДНЗ№29
«Саманта»
Заводський р-н</t>
  </si>
  <si>
    <t>поточний ремонт приміщень ДНЗ№29</t>
  </si>
  <si>
    <t xml:space="preserve">поточний ремонт системи каналізації в ДНЗ № 29 </t>
  </si>
  <si>
    <t>ТОВ "Євро-Клін"</t>
  </si>
  <si>
    <t xml:space="preserve">поточний ремонт харчоблоку у ДНЗ № 29 </t>
  </si>
  <si>
    <t>ФОП Писаренко В.В.</t>
  </si>
  <si>
    <t>54056
м. Миколаїв 
вул. Театральна, 51 -А</t>
  </si>
  <si>
    <t>ДНЗ№37
«Казка»
Інгульський р-н</t>
  </si>
  <si>
    <t xml:space="preserve">поточний ремонт двору у ДНЗ № 37 </t>
  </si>
  <si>
    <t xml:space="preserve">поточний ремонт приміщень у ДНЗ № 37 </t>
  </si>
  <si>
    <t>ФОП Волошин О.Г.</t>
  </si>
  <si>
    <t>54034
м. Миколаїв 
пр. Миру,13-А</t>
  </si>
  <si>
    <t>ДНЗ №47
«Барвинок»
Інгульський р-н</t>
  </si>
  <si>
    <t xml:space="preserve">поточний ремонт двору у ДНЗ  № 47 </t>
  </si>
  <si>
    <t xml:space="preserve">поточний ремонт системи газопостачання із заміною вузлу обліку газу в топковій ДНЗ № 47 </t>
  </si>
  <si>
    <t>ПП "Югтепломер-Сервіс"</t>
  </si>
  <si>
    <t>54017
м. Миколаїв 
вул. Громадянська, 44Б</t>
  </si>
  <si>
    <t>ДНЗ№48
«Ластівка»
Заводський р-н</t>
  </si>
  <si>
    <t xml:space="preserve">поточний ремонт приміщення у ДНЗ №48 </t>
  </si>
  <si>
    <t>54058
м. Миколаїв 
вул. Лазурна  44</t>
  </si>
  <si>
    <t>ДНЗ№49
«Марічка»
Заводський р-н</t>
  </si>
  <si>
    <t xml:space="preserve">поточний ремонт харчоблоку у ДНЗ № 49 </t>
  </si>
  <si>
    <t>ФОП Сахаров Д.П.</t>
  </si>
  <si>
    <t>поточний ремонт приміщень у ДНЗ № 49</t>
  </si>
  <si>
    <t>54018
м. Миколаїв 
вул. Космонавтів, 56</t>
  </si>
  <si>
    <t>ДНЗ№50
«Дельфін»
Інгульський р-н</t>
  </si>
  <si>
    <t xml:space="preserve">поточний ремонт харчоблоку ДНЗ №50 </t>
  </si>
  <si>
    <t>ФОП Бондаренко Н.В.</t>
  </si>
  <si>
    <t>поточний ремонт системи опалення в ДНЗ №50 за адресою: вул.Космонавтів,56,в м.Миколаєві</t>
  </si>
  <si>
    <t>ФОП Заклепний В.М.</t>
  </si>
  <si>
    <t xml:space="preserve">поточний ремонт системи електропостачання ДНЗ №50 </t>
  </si>
  <si>
    <t>ФОП Кілочек С.В.</t>
  </si>
  <si>
    <t>54029
м. Миколаїв 
пр.Центральний, 26-В</t>
  </si>
  <si>
    <t>ДНЗ№51
«Супутник»
Заводський р-н</t>
  </si>
  <si>
    <t xml:space="preserve">поточний ремонт покрівлі ДНЗ № 51 </t>
  </si>
  <si>
    <t>54025
м. Миколаїв 
пров. Парусний, 7-Б</t>
  </si>
  <si>
    <t>ДНЗ№52
«Маяк»
Центральний р-н</t>
  </si>
  <si>
    <t>поточний ремонт приміщень ДНЗ № 52</t>
  </si>
  <si>
    <t xml:space="preserve">поточний ремонт приміщень в ДНЗ №52 </t>
  </si>
  <si>
    <t>ПП "Монолітбудсервіс"</t>
  </si>
  <si>
    <t>54017
м. Миколаїв 
вул.Соборна 13/11</t>
  </si>
  <si>
    <t>ДНЗ№53
«Струмочок»
Центральний р-н</t>
  </si>
  <si>
    <t xml:space="preserve">поточний ремонт харчоблоку ДНЗ № 53 </t>
  </si>
  <si>
    <t>54015
м. Миколаїв 
вул. Бузника, 12-а</t>
  </si>
  <si>
    <t>ДНЗ№59
«Перлинка»
Заводський р-н</t>
  </si>
  <si>
    <t>поточний ремонт системи опалення в ДНЗ №59 за адресою: вул.Бузника,12,в м. Миколаєві</t>
  </si>
  <si>
    <t xml:space="preserve">поточний ремонт веранд у ДНЗ № 59 </t>
  </si>
  <si>
    <t>54018
м. Миколаїв
вул. Театральна 25/1</t>
  </si>
  <si>
    <t>ДНЗ №60
«Горобинонька»
Інгульський р-н</t>
  </si>
  <si>
    <t xml:space="preserve">поточний ремонт санвузлів у ДНЗ № 60 </t>
  </si>
  <si>
    <t>ТОВ Токарев М.О.</t>
  </si>
  <si>
    <t>поточний ремонт пральні у ДНЗ № 60</t>
  </si>
  <si>
    <t>54038
м. Миколаїв 
вул. Крилова, 7-Б</t>
  </si>
  <si>
    <t>ДНЗ№64 «Барвінок»
Заводський р-н</t>
  </si>
  <si>
    <t xml:space="preserve">поточний ремонт харчоблоку у ДНЗ № 64 </t>
  </si>
  <si>
    <t xml:space="preserve">поточний ремонт покрівлі "вогнегасна обробка дерев'яних конструкцій покрівлі будівлі ДНЗ№64 </t>
  </si>
  <si>
    <t>ТОВ "Пожгарант-Миколаїв"</t>
  </si>
  <si>
    <t>54018
м. Миколаїв 
вул. Чайковського, 24</t>
  </si>
  <si>
    <t>ДНЗ№65
«Малятко»
Інгульський р-н</t>
  </si>
  <si>
    <t xml:space="preserve">поточний ремонт туалету ДНЗ № 65 </t>
  </si>
  <si>
    <t>ФОП Олійник Т.П.</t>
  </si>
  <si>
    <t xml:space="preserve">поточний ремонт системи опалення в ДНЗ № 65 </t>
  </si>
  <si>
    <t>МП БП "Карід"</t>
  </si>
  <si>
    <t>54007
м. Миколаїв 
вул. Квітнева, 4</t>
  </si>
  <si>
    <t>ДНЗ№66
«Вогник»
Інгульський р-н</t>
  </si>
  <si>
    <t xml:space="preserve">поточний ремонт двору у ДНЗ №66 </t>
  </si>
  <si>
    <t xml:space="preserve">поточний ремонт системи опалення в ДНЗ № 66 </t>
  </si>
  <si>
    <t>54034
м. Миколаїв 
пр. Миру, 7/1</t>
  </si>
  <si>
    <t>ДНЗ№67
«Джерельце»
Інгульський р-н</t>
  </si>
  <si>
    <t>поточний ремонт електромережі ДНЗ № 67</t>
  </si>
  <si>
    <t>ФОП Портной Д.В.</t>
  </si>
  <si>
    <t>поточний ремонт вентиляційної системи в ДНЗ № 67</t>
  </si>
  <si>
    <t>ФОП Залітко В.В.</t>
  </si>
  <si>
    <t>технічне обстеження будівлі ДНЗ № 67</t>
  </si>
  <si>
    <t>ТОВ"Проект-Комплект Строй"</t>
  </si>
  <si>
    <t>поточний ремонт приміщення в ДНЗ № 67</t>
  </si>
  <si>
    <t>ТОВ"Південь Трейд Груп"</t>
  </si>
  <si>
    <t>54039 
м. Миколаїв 
вул.1 Екіпажна (Урицького,4),</t>
  </si>
  <si>
    <t>ДНЗ№68
«Ромашка»
Центральний р-н</t>
  </si>
  <si>
    <t xml:space="preserve">поточний ремонт покрівлі ДНЗ № 68 </t>
  </si>
  <si>
    <t>ТОВ "Миколаївська інжинірингова компанія "Інвестбуд"</t>
  </si>
  <si>
    <t>54003
м. Миколаїв
вул.Фалеєвська, 11</t>
  </si>
  <si>
    <t>ДНЗ№70
«Чарівний птах»
Центральний р-н</t>
  </si>
  <si>
    <t>поточний ремонт системи автоматики безпеки та регулювання водогрійного котла</t>
  </si>
  <si>
    <t>ТОВ "Комток"</t>
  </si>
  <si>
    <t>поточний ремонт приміщення із заміною віконних блоків в ДНЗ № 70</t>
  </si>
  <si>
    <t>54018
м. Миколаїв
вул. Чайковського, 16</t>
  </si>
  <si>
    <t>ДНЗ№71
«Маяк»
Інгульський р-н</t>
  </si>
  <si>
    <t xml:space="preserve">поточний ремонт системи автоматики безпеки та регулювання водогрійного котла </t>
  </si>
  <si>
    <t xml:space="preserve">поточний ремонт приміщення у ДНЗ №71 </t>
  </si>
  <si>
    <t>54059
М. Корениха,
вул. Молдавська, 9</t>
  </si>
  <si>
    <t>ДНЗ№72
«Світлячок»
Заводський р-н</t>
  </si>
  <si>
    <t>поточний ремонт системи опалення ДНЗ № 72</t>
  </si>
  <si>
    <t>54030 
м. Миколаїв 
вул. Терасна, 12а</t>
  </si>
  <si>
    <t>ДНЗ№74 «Якорьок»
Центральний р-н</t>
  </si>
  <si>
    <t>поточний ремонт приміщення в ДНЗ № 74</t>
  </si>
  <si>
    <t>ФОП Решетняк Є.В.</t>
  </si>
  <si>
    <t>54028
м. Миколаїв 
вул. 3 Лінія, 17-А</t>
  </si>
  <si>
    <t>ДНЗ№75
«Волошка»
Інгульський р-н</t>
  </si>
  <si>
    <t xml:space="preserve">поточний ремонт приміщення з заміною металопластикових вікон у ДНЗ № 75 </t>
  </si>
  <si>
    <t>54017
м. Миколаїв 
вул. Громадянська, 48</t>
  </si>
  <si>
    <t>ДНЗ№ 77
«Сонечко»
Заводський р-н</t>
  </si>
  <si>
    <t>поточний ремонт приміщень у ДНЗ № 77</t>
  </si>
  <si>
    <t>ТОВ"Стриймириндастриз"</t>
  </si>
  <si>
    <t>ФОП"Решетняк Євген Віталійович"</t>
  </si>
  <si>
    <t>54038
м. Миколаїв
 вул.Курортна 1</t>
  </si>
  <si>
    <t>ДНЗ№78
«Росинка»
Заводський р-н</t>
  </si>
  <si>
    <t>поточний ремонт системи енергопостачання ДНЗ №78</t>
  </si>
  <si>
    <t xml:space="preserve">поточний ремонт харчоблоку у ДНЗ № 78 </t>
  </si>
  <si>
    <t>54007
м. Миколаїв 
вул. Казарського, 1</t>
  </si>
  <si>
    <t>ДНЗ№79
«Волошка»
Інгульський р-н</t>
  </si>
  <si>
    <t xml:space="preserve">поточний ремонт підлоги у ДНЗ № 79 </t>
  </si>
  <si>
    <t>54034 
м. Миколаїв 
 пр.Богоявленський,
 20-А</t>
  </si>
  <si>
    <t>ДНЗ№ 82 «Лебідь»
Інгульський р-н</t>
  </si>
  <si>
    <t xml:space="preserve">поточний ремонт системи вентиляції у ДНЗ № 82 </t>
  </si>
  <si>
    <t>поточний ремонт системи опалення в ДНЗ №82 за адресою: пр.Боявленський,20-а,в м. Миколаєві</t>
  </si>
  <si>
    <t>54052
м. Миколаїв 
Богоявленський, 8-А</t>
  </si>
  <si>
    <t>ДНЗ№ 83
«Казка»
Інгульський р-н</t>
  </si>
  <si>
    <t>поточний ремонт огорожі у ДНЗ № 83</t>
  </si>
  <si>
    <t>ФОП Залітко Віталій Васильович</t>
  </si>
  <si>
    <t>54025
м. Миколаїв 
проспект 
Героїв України, 57-А
(Героїв Сталінграду, 
 57-А)</t>
  </si>
  <si>
    <t>ДНЗ№84
«Журавлик»
Центральний р-н</t>
  </si>
  <si>
    <t xml:space="preserve">поточний ремонт системи опалення у ДНЗ №84 </t>
  </si>
  <si>
    <t xml:space="preserve">поточний ремонт системи опалення у ДНЗ № 84 </t>
  </si>
  <si>
    <t>54029
м. Миколаїв 
вул. 8березня 22Б</t>
  </si>
  <si>
    <t>ДНЗ№85
«Світлячок»
Заводський р-н</t>
  </si>
  <si>
    <t>поточний ремонт приміщень у ДНЗ№85</t>
  </si>
  <si>
    <t>54039
м. Миколаїв 
вул. Привільна,57</t>
  </si>
  <si>
    <t>ДНЗ№87
«Вишенька»
Центральний р-н</t>
  </si>
  <si>
    <t xml:space="preserve">поточний ремонт харчоблоку в ДНЗ № 87 </t>
  </si>
  <si>
    <t xml:space="preserve">поточний ремонт харчоблоку ДНЗ №87 </t>
  </si>
  <si>
    <t>54036
м. Миколаїв 
вул. Гастело, 14-А</t>
  </si>
  <si>
    <t>ДНЗ№92
«Світлячок»
Центральний р-н</t>
  </si>
  <si>
    <t xml:space="preserve">поточний ремонт двору у ДНЗ № 92 </t>
  </si>
  <si>
    <t>54034
 м. Миколаїв, 
пр.Богоявленський, 24/1</t>
  </si>
  <si>
    <t>ДНЗ№93
«Ювілейний»
Інгульський р-н</t>
  </si>
  <si>
    <t xml:space="preserve">поточний ремонт приміщення з заміною вікон в ДНЗ № 93 </t>
  </si>
  <si>
    <t>ТОВ "Сігма Стройсервіс"</t>
  </si>
  <si>
    <t xml:space="preserve">поточний ремонт приміщення з заміною металопластикових вікон в ДНЗ №93 </t>
  </si>
  <si>
    <t>КНВП "Тріботехніка"</t>
  </si>
  <si>
    <t>поточний ремонт санвузлів у ДНЗ № 93</t>
  </si>
  <si>
    <t>54055
м. Миколаїв 
вул. Севастопільська, 43</t>
  </si>
  <si>
    <t>ДНЗ№94 «Марійка»
Центральний р-н</t>
  </si>
  <si>
    <t xml:space="preserve">поточний ремонт приміщень ДНЗ № 94 </t>
  </si>
  <si>
    <t>54028
м. Миколаїв 
вул. Космонавтів, 67 - А</t>
  </si>
  <si>
    <t>ДНЗ№95
«Бджілка»
Інгульський р-н</t>
  </si>
  <si>
    <t xml:space="preserve">поточний ремонт фасаду у ДНЗ № 95 </t>
  </si>
  <si>
    <t>54048
Миколаїв
Курчатова,22</t>
  </si>
  <si>
    <t>ДНЗ№99
«Ластівка»
Центральний р-н</t>
  </si>
  <si>
    <t xml:space="preserve">поточний ремонт двору ДНЗ № 99 </t>
  </si>
  <si>
    <t>ФОП Маргарян О.А.</t>
  </si>
  <si>
    <t>54052
м. Миколаїв 
пр. Корабелів 22</t>
  </si>
  <si>
    <t>ДНЗ№101
«Дружба»
Корабельний р-н</t>
  </si>
  <si>
    <t>поточний ремонт двору ДНЗ № 101</t>
  </si>
  <si>
    <t>ФОП Дейнега</t>
  </si>
  <si>
    <t>поточний ремонт приміщення із заміною дверей у ДНЗ № 101</t>
  </si>
  <si>
    <t>ФОП Жуковський</t>
  </si>
  <si>
    <t>ФОП Сахаров</t>
  </si>
  <si>
    <t>поточний ремонт спортивної зали у ДНЗ № 101</t>
  </si>
  <si>
    <t>54051 
м. Миколаїв 
вул.Океанівська (Артема), 43</t>
  </si>
  <si>
    <t>ДНЗ№103
«Берегиня»
Корабельний р-н</t>
  </si>
  <si>
    <t xml:space="preserve">поточний ремонт приміщень у ДН З № 103 </t>
  </si>
  <si>
    <t>54050
м. Миколаїв 
вул. Торгова, 59</t>
  </si>
  <si>
    <t>ДНЗ№104
«Троянда»
Корабельний р-н</t>
  </si>
  <si>
    <t xml:space="preserve">поточний ремонт приміщення ДНЗ №104 </t>
  </si>
  <si>
    <t>ФОП Бобров О.М.</t>
  </si>
  <si>
    <t xml:space="preserve">поточний ремонт приміщення ДНЗ № 104 </t>
  </si>
  <si>
    <t>ТОВ "Господарь плюс"</t>
  </si>
  <si>
    <t xml:space="preserve">поточний ремонт покрівлі "вогнегасна обробка дерев'яних конструкцій покрівлі будівлі ДНЗ №104 </t>
  </si>
  <si>
    <t>54050
м. Миколаїв 
 пр.Богоявленський,  297</t>
  </si>
  <si>
    <t>ДНЗ№106
«Вишенька»
Інгульський р-н</t>
  </si>
  <si>
    <t xml:space="preserve">поточний ремонт площадок </t>
  </si>
  <si>
    <t>поточний ремонт веранд у ДНЗ № 106 у м. Миколаєві</t>
  </si>
  <si>
    <t>54050
м. Миколаїв 
вул. Рибна, 4</t>
  </si>
  <si>
    <t>ДНЗ№110
«Гніздечко»
Корабельний р-н</t>
  </si>
  <si>
    <t xml:space="preserve">поточний ремонт пральні у ДНЗ № 110 у м. Миколаєві </t>
  </si>
  <si>
    <t>54052
м. Миколаїв 
пр. Корабелів, 4-А</t>
  </si>
  <si>
    <t xml:space="preserve">ДНЗ№111«Буратіно»
Корабельний р-н
</t>
  </si>
  <si>
    <t xml:space="preserve">поточний ремонт пральні у ДНЗ № 111 у м. Миколаєві </t>
  </si>
  <si>
    <t>ФОП Балтага О.В.</t>
  </si>
  <si>
    <t xml:space="preserve">поточний ремонт системи опалення в ДНЗ №111 за адресою: пр.Корабелів,4,в м. Миколаєві </t>
  </si>
  <si>
    <t>54046
м. Миколаїв 
вул. Іванова, 34</t>
  </si>
  <si>
    <t>ДНЗ№112
«Журавлик»
Корабельний р-н</t>
  </si>
  <si>
    <t xml:space="preserve">поточний ремонт двору ДНЗ №112 </t>
  </si>
  <si>
    <t>ТОВ "Югбудстрой"</t>
  </si>
  <si>
    <t xml:space="preserve">поточний ремонт системи прямої та зворотної води водонагрівного котла </t>
  </si>
  <si>
    <t>поточний ремонт приміщення в ДНЗ № 112 по вул.Іванова 34</t>
  </si>
  <si>
    <t>54030
м. Миколаїв 
вул. Нікольська, 19</t>
  </si>
  <si>
    <t>ДНЗ№115
«Золоті зернятка»
Центральний р-н</t>
  </si>
  <si>
    <t>поточний ремонт кабельної лінії електромереж ДНЗ №115 м. Миколаїв ,вул.Нікольська,буд. 19</t>
  </si>
  <si>
    <t>ПАТ Миколаївобленерго</t>
  </si>
  <si>
    <t xml:space="preserve">поточний ремонт будівлі ДНЗ № 115 по вул.Нікольська,19 </t>
  </si>
  <si>
    <t>ТОВ "Автобіолюкс"</t>
  </si>
  <si>
    <t>54029
м. Миколаїв 
вул. Шосейна
(Фрунзе), 19</t>
  </si>
  <si>
    <t>ДНЗ№117
«Калинонька»
Заводський р-н</t>
  </si>
  <si>
    <t>поточний ремонт покрівлі ДНЗ № 117 по вул.Шосейній 19</t>
  </si>
  <si>
    <t xml:space="preserve">поточний ремонт санвузлів у ДНЗ № 117 </t>
  </si>
  <si>
    <t>ПП "Монолітбудбсервіс"</t>
  </si>
  <si>
    <t>54038
м. Миколаїв 
вул. Біла, 72-А</t>
  </si>
  <si>
    <t>ДНЗ№ 118
«Соколятко»
Заводський р-н</t>
  </si>
  <si>
    <t xml:space="preserve">поточний ремонт системи електропостачання ДНЗ № 118 у м. Миколаєві  </t>
  </si>
  <si>
    <t>ФОП Савенкова О.А.</t>
  </si>
  <si>
    <t xml:space="preserve">поточний ремонт санвузлів у ДНЗ № 118 м. Миколаїв </t>
  </si>
  <si>
    <t xml:space="preserve">поточний ремонт системи енергопостачання ДНЗ №118 по вул.Біла,2 </t>
  </si>
  <si>
    <t xml:space="preserve">поточний ремонт системи опалення у ДНЗ № 118 у м. Миколаєві </t>
  </si>
  <si>
    <t>54050  
м. Миколаїв 
вул. Коротка 24</t>
  </si>
  <si>
    <t>ДНЗ№ 121
«Берізка»
Корабельний р-н</t>
  </si>
  <si>
    <t xml:space="preserve">поточний ремонт приміщень у ДНЗ № 121 в м. Миколаєві </t>
  </si>
  <si>
    <t>54002
м. Миколаїв 
вул. Радісна, 4</t>
  </si>
  <si>
    <t>ДНЗ№123
«Синичка»
Заводський р-н</t>
  </si>
  <si>
    <t>поточний ремонт системи каналізації у ДНЗ № 123</t>
  </si>
  <si>
    <t>поточний ремонт пральні ДНЗ№123 за адресою:м.Миколаїв вул.Радісна,4</t>
  </si>
  <si>
    <t>ФОП Сень В.С.</t>
  </si>
  <si>
    <t>54052
м. Миколаїв 
вул. Океанівська
(Артема), 6</t>
  </si>
  <si>
    <t>ДНЗ№125
«Іскорка»
Корабельний р-н</t>
  </si>
  <si>
    <t xml:space="preserve">поточний ремонт харчоблоку у ДНЗ № 125 у м. Миколаєві </t>
  </si>
  <si>
    <t xml:space="preserve">поточний ремонт майданчика в ДНЗ № 125 м. Миколаєві </t>
  </si>
  <si>
    <t>ТОВ "Іннтехно"</t>
  </si>
  <si>
    <t xml:space="preserve">поточний ремонт двору у ДНЗ №125 у м. Миколаїв </t>
  </si>
  <si>
    <t>54056
м. Миколаїв 
пр. Миру, 27-Г</t>
  </si>
  <si>
    <t>ДНЗ№127
«Дібровонька»
Інгульський р-н</t>
  </si>
  <si>
    <t xml:space="preserve">поточний ремонт двору у ДНЗ № 127 у м. Миколаєві </t>
  </si>
  <si>
    <t>54001
м. Миколаїв 
вул. Макарова,62-а</t>
  </si>
  <si>
    <t>ДНЗ№128
«Сонечко»
Центральний р-н</t>
  </si>
  <si>
    <t xml:space="preserve">поточний ремонт приміщень ДНЗ № 128 по вул.Адмірала Макарова буд.62 в м. Миколаєві </t>
  </si>
  <si>
    <t>поточний ремонт системи опалення в ДНЗ №128 за адресою: вул.Адмірала Макарова,62,в м. Миколаєві</t>
  </si>
  <si>
    <t>54037
м. Миколаїв 
вул. Знаменська, 5-А</t>
  </si>
  <si>
    <t>ДНЗ№130
Корабельний р-н</t>
  </si>
  <si>
    <t xml:space="preserve">поточний ремонт приміщень ДНЗ № 130 в м. Миколаєві </t>
  </si>
  <si>
    <t>ТОВ "Електрім-2000"</t>
  </si>
  <si>
    <t>поточний ремонт веранд ДНЗ № 130</t>
  </si>
  <si>
    <t>ФОП Бучко М.С.</t>
  </si>
  <si>
    <t>54037
м. Миколаїв 
вул.Космодем'янської, 12-А</t>
  </si>
  <si>
    <t>ДНЗ№131
«Калинонька» 
Корабельний р-н</t>
  </si>
  <si>
    <t xml:space="preserve">поточний ремонт санвузлів у ДНЗ № 131 у м. Миколаєві </t>
  </si>
  <si>
    <t>поточний ремонт приміщення уДНЗ № 131 у м. Миколаєві</t>
  </si>
  <si>
    <t>ТОВ МНП "Комток"</t>
  </si>
  <si>
    <t xml:space="preserve">поточний ремонт будівлі ДНЗ №131 по вул.3 Космодемянської 12А у м. Миколаєві </t>
  </si>
  <si>
    <t>ТОВ "БК "Контакт-Жилбуд"</t>
  </si>
  <si>
    <t>54052,
м. Миколаїв 
пр. Корабелів, 20</t>
  </si>
  <si>
    <t>ДНЗ№132
«Калинонька»
Корабельний р-н</t>
  </si>
  <si>
    <t>поточний ремонт системи водовідводу та каналізації у ДНЗ № 132</t>
  </si>
  <si>
    <t>ТОВ "Строй Мир Индастриз"</t>
  </si>
  <si>
    <t>поточний ремонт веранд у ДНЗ № 132</t>
  </si>
  <si>
    <t>поточний ремонт спортивной зали у ДНЗ № 132</t>
  </si>
  <si>
    <t>поточний ремонт санвузлів у ДНЗ № 132</t>
  </si>
  <si>
    <t>54050
м. Миколаїв 
вул. Металургів, 30</t>
  </si>
  <si>
    <t>ДНЗ№133
«Золота рибка»
Корабельний р-н</t>
  </si>
  <si>
    <t xml:space="preserve"> поточний ремонт покрівлі ДНЗ № 133 в м. Миколаєві </t>
  </si>
  <si>
    <t>54051
м. Миколаїв 
вул. Попеля, 156</t>
  </si>
  <si>
    <t>ДНЗ№134
«Журавлик»
Корабельний р-н</t>
  </si>
  <si>
    <t xml:space="preserve">поточний ремонт системи опалення у ДНЗ № 134 у м. Миколаєві </t>
  </si>
  <si>
    <t>поточний ремонт приміщення з заміною металопластикових дверей в ДНЗ № 134</t>
  </si>
  <si>
    <t>ФОП Жуковський В.Є.</t>
  </si>
  <si>
    <t xml:space="preserve">поточний ремонт покрівлі ДНЗ № 134 в м. Миколаєві </t>
  </si>
  <si>
    <t>54052
м. Миколаїв 
вул. Г. Попеля, 79</t>
  </si>
  <si>
    <t>ДНЗ№138
Корабельний р-н</t>
  </si>
  <si>
    <t xml:space="preserve"> поточний ремонт приміщення ДНЗ № 138</t>
  </si>
  <si>
    <t xml:space="preserve">поточний ремонт приміщення з заміною металопластикових дверей в ДНЗ №138 </t>
  </si>
  <si>
    <t>54051
м. Миколаїв 
вул. Океанівська
(Артема), 28-А</t>
  </si>
  <si>
    <t>ДНЗ№139
«Золотий півник»
Корабельний р-н</t>
  </si>
  <si>
    <t>поточний ремонт системи електропостачання ДНЗ №139</t>
  </si>
  <si>
    <t xml:space="preserve">поточний ремонт приміщення у ДНЗ № 139 </t>
  </si>
  <si>
    <t>54050
м. Миколаїв 
вул. Глинки, 7-А</t>
  </si>
  <si>
    <t>ДНЗ№140
«Малятко»
Корабельний р-н</t>
  </si>
  <si>
    <t>поточний ремонт приміщень у ДНЗ № 140</t>
  </si>
  <si>
    <t>ТОВ "ІННТЕХНО"</t>
  </si>
  <si>
    <t>54025
(пр. Г. Сталінграду, 85-А,)
пр. Героїв України, 85-А</t>
  </si>
  <si>
    <t>ДНЗ№141«Зірочка»
Центральний р-н</t>
  </si>
  <si>
    <t xml:space="preserve">за виконані роботи з поточного ремонту харчоблоку ДНЗ № 141 </t>
  </si>
  <si>
    <t>за виконані роботи з поточного ремонту приміщень ДНЗ № 141</t>
  </si>
  <si>
    <t>54034
м. Миколаїв 
вул. Г. Свиридова, 38 а</t>
  </si>
  <si>
    <t>ДНЗ№ 142 «Зоряний»
Інгульський р-н</t>
  </si>
  <si>
    <t>поточний ремонт веранд у ДНЗ № 142</t>
  </si>
  <si>
    <t>ФОП Володкович Т О.</t>
  </si>
  <si>
    <t>54051
м. Миколаїв
вул.Океанівська,42
(Артема, 42)</t>
  </si>
  <si>
    <t>ДНЗ№144
«Горобинонька» 
Корабельний р-н</t>
  </si>
  <si>
    <t xml:space="preserve">поточний ремонт приміщень ДНЗ № 144 у м. Миколаєві </t>
  </si>
  <si>
    <t>57156
В. Корениха
вул.Гарнізонна 10-а</t>
  </si>
  <si>
    <t>№ 147
«Зіронька»
Заводський р-н</t>
  </si>
  <si>
    <t>поточний ремонт будівлі з заміною металопластикових дверей в ДНЗ № 147</t>
  </si>
  <si>
    <t>54055
м. Миколаїв 
вул. Чкалова, 80</t>
  </si>
  <si>
    <t>ДНЗ№148 «Катруся»
Центральний р-н</t>
  </si>
  <si>
    <t>поточний ремонт контура системи автоматики безпеки та регулюювання двох водогрійних  котлів на котельні у ДНЗ № 148</t>
  </si>
  <si>
    <t>потчний ремонт приміщення спортивної зали у ДНЗ № 148</t>
  </si>
  <si>
    <t>ТОВ "Івеко-Буд"</t>
  </si>
  <si>
    <t>поточний ремонт системи опалення у ДНЗ № 148</t>
  </si>
  <si>
    <t>54052
м. Миколаїв
вул. Айвазовського, 8</t>
  </si>
  <si>
    <t>Миколаївська
загальноосвітня школа І-ІІІ ступенів №1
Миколаївської міської ради Миколаївської області</t>
  </si>
  <si>
    <t>Поточний ремонт теплоустановки ЗОШ № 1</t>
  </si>
  <si>
    <t>ВТЦ "Динамо-Континент"</t>
  </si>
  <si>
    <t>Поточний ремонт санвузлів ЗОШ № 1</t>
  </si>
  <si>
    <t>ЧП Бучко О.М.</t>
  </si>
  <si>
    <t>54001
м. Миколаїв
вул. Адміральська, 24</t>
  </si>
  <si>
    <t>Гімназія № 2
Миколаївської міської ради Миколаївської області</t>
  </si>
  <si>
    <t>поточний ремонт приміщень Гімназії № 2</t>
  </si>
  <si>
    <t>54052
м. Миколаїв
пр. Корабелів,12-Г</t>
  </si>
  <si>
    <t>Гімназія № 3
Миколаївської міської ради Миколаївської області</t>
  </si>
  <si>
    <t xml:space="preserve">поточний ремонт двору у гімназії №3 у м. Миколаєві </t>
  </si>
  <si>
    <t>54058
м. Миколаїв
вул. Лазурна, 48</t>
  </si>
  <si>
    <t>Гімназія № 4
Миколаївської міської ради Миколаївської області</t>
  </si>
  <si>
    <t>поточний ремонт санвузлів Миколаївської гімназії №4 за адресою вул.Лазурна,48 у м. Миколаєві</t>
  </si>
  <si>
    <t xml:space="preserve">за виконані роботи по поточному ремонту приміщень гімназії №4 </t>
  </si>
  <si>
    <t>ФОП Копилов А.І.</t>
  </si>
  <si>
    <t>54003
м.Миколаїв, Чкалова,114</t>
  </si>
  <si>
    <t>Миколаївська
загальноосвітня школа І-ІІІ ступенів № 3
Миколаївської міської ради Миколаївської області</t>
  </si>
  <si>
    <t>поточний ремонт системи водопостачання в ЗОШ № 3</t>
  </si>
  <si>
    <t xml:space="preserve">поточний ремонт приміщень у ЗОШ №3 у м. Миколаєві </t>
  </si>
  <si>
    <t xml:space="preserve"> поточний ремонт огорожі ЗОШ № 3 по вул.Чкалова,114 у м. Миколаєві </t>
  </si>
  <si>
    <t>ТОВ "ТавріяМонолітбуд"</t>
  </si>
  <si>
    <t>54017
м. Миколаїв
вул. Мала Морська, 78</t>
  </si>
  <si>
    <t>Миколаївська
загальноосвітня школа І-ІІІ ступенів №4
Миколаївської міської ради Миколаївської області</t>
  </si>
  <si>
    <t xml:space="preserve">поточний ремонт двору ЗОШ №4 по вул.Мала Морська,78 у м. Миколаєві </t>
  </si>
  <si>
    <t>54030
м. Миколаїв
вул. Нікольська, 34, м.</t>
  </si>
  <si>
    <t>Перша українська гімназія імені Миколи Аркаса
Миколаївської міської ради Миколаївської області</t>
  </si>
  <si>
    <t xml:space="preserve">поточний ремонт будівлі ПУГ </t>
  </si>
  <si>
    <t>ТОВ "Олкріс"</t>
  </si>
  <si>
    <t xml:space="preserve">поточний ремонт будівлі ПУГ ім.М.Аркаса по вул.Нікольська,34 у м. Миколаєві </t>
  </si>
  <si>
    <t>поточний ремонт огорожі ПУГ</t>
  </si>
  <si>
    <t>за виконані роботи по поточному ремонту огорожі ПУГ</t>
  </si>
  <si>
    <t>54038
м.Миколаїв,
вул. Курортна, 2-а</t>
  </si>
  <si>
    <t>Миколаївська
загальноосвітня школа І-ІІІ ступенів № 6
Миколаївської міської ради Миколаївської області</t>
  </si>
  <si>
    <t>поточний ремонт санвузлів у ЗОШ №6 у м. Миколаєві</t>
  </si>
  <si>
    <t xml:space="preserve">поточний ремонт санвузлу ЗОШ №6 </t>
  </si>
  <si>
    <t>ФОП Бондаренко В.М.</t>
  </si>
  <si>
    <t>54001
м. Миколаїв, вул. Потьомкінська 45/47</t>
  </si>
  <si>
    <t>Миколаївська загальноосвітня школа І-ІІІ ступенів № 7
Миколаївської міської ради Миколаївської області</t>
  </si>
  <si>
    <t>поточний ремонт приміщення ЗОШ №7</t>
  </si>
  <si>
    <t xml:space="preserve">поточний ремонт системи опалення у ЗОШ № 7 </t>
  </si>
  <si>
    <t>54034
м. Миколаїв, пр. Богоявленський, 20б</t>
  </si>
  <si>
    <t>Миколаївська
загальноосвітня школа І-ІІІ ступенів №10
Миколаївської міської ради Миколаївської області</t>
  </si>
  <si>
    <t>поточний ремонт харчоблоку у ЗОШ №10 у м. Миколаєві</t>
  </si>
  <si>
    <t>54056
м. Миколаїв, вул. Китобоїв, 3</t>
  </si>
  <si>
    <t>Миколаївська
загальноосвітня школа І-ІІІ ступенів №11
Миколаївської міської ради Миколаївської області</t>
  </si>
  <si>
    <t>Поточний ремонт санвузлів ЗОШ № 11</t>
  </si>
  <si>
    <t>поточний ремонт приміщення ЗОШ № 11</t>
  </si>
  <si>
    <t>54039
м. Миколаїв, вул. 1-ша Екіпажна</t>
  </si>
  <si>
    <t>Миколаївська
загальноосвітня школа І-ІІІ ступенів №12
Миколаївської міської ради Миколаївської області</t>
  </si>
  <si>
    <t xml:space="preserve">поточний ремонт системи опалення у ЗОШ № 12 у м. Миколаєві </t>
  </si>
  <si>
    <t xml:space="preserve">поточний ремонт приміщень в ЗОШ №12 по вул.1 Екіпажна 2 </t>
  </si>
  <si>
    <t xml:space="preserve">поточний ремонт покрівлі "вогнезахисна обробка дерев'яних конструкцій покрівлі"ЗОШ№12 </t>
  </si>
  <si>
    <t>ТОВ"Фенікс ЮГ"</t>
  </si>
  <si>
    <t>54017
м. Миколаїв
пр. Центральний (Леніна), 84</t>
  </si>
  <si>
    <t>Миколаївська
загальноосвітня школа І-ІІІ ступенів №13
Миколаївської міської ради Миколаївської області</t>
  </si>
  <si>
    <t xml:space="preserve">поточний ремонт приміщення в ЗОШ № 13 по пр.Центральному 84 </t>
  </si>
  <si>
    <t xml:space="preserve">поточний ремонт приміщення в ЗОШ №13 по пр.Центральний 84 </t>
  </si>
  <si>
    <t>54037,
вул. Свободна, 38,  м.Миколаїв</t>
  </si>
  <si>
    <t>Миколаївська
загальноосвітня школа І-ІІІ ступенів №14 імені Героя Радянського Союзу Пшеніцина Г.О.
Миколаївської міської ради Миколаївської області</t>
  </si>
  <si>
    <t xml:space="preserve">поточний ремонт санвузлів у ЗОШ № 14 у м. Миколаєві </t>
  </si>
  <si>
    <t xml:space="preserve">поточний ремонт огорожі у ЗОШ№ 14 у м. Миколаєві </t>
  </si>
  <si>
    <t>ФОП Хісамутдинов І.Р.</t>
  </si>
  <si>
    <t>54030
м. Миколаїв, вул. Потьомкінська, 22-а</t>
  </si>
  <si>
    <t>Миколаївська загальноосвітня школа I-III ст.№15 Миколаївської міської ради Миколаївської област</t>
  </si>
  <si>
    <t xml:space="preserve">поточний ремонт системи опалення ЗОШ № 15 </t>
  </si>
  <si>
    <t>поточний ремонт приміщення в ЗОШ № 15 по вул. Потьомкінська 22а</t>
  </si>
  <si>
    <t xml:space="preserve">поточний ремонт системи водопостачання ЗОШ№15 </t>
  </si>
  <si>
    <t xml:space="preserve">поточний ремонт приміщення ЗОШ №15 за адресою.вул.Потьомкінська 22-А </t>
  </si>
  <si>
    <t>54056
м. Миколаїв,
вул. Христо Ботєва, 41</t>
  </si>
  <si>
    <t>Миколаївська
загальноосвітня школа І-ІІІ ступенів № 16
Миколаївської міської ради Миколаївської області</t>
  </si>
  <si>
    <t xml:space="preserve">поточний ремонт приміщення в ЗОШ № 16 </t>
  </si>
  <si>
    <t>поточний ремонт будівлі ЗОШ №16 по вул.Христо Ботєва,41 у м. Миколаєві</t>
  </si>
  <si>
    <t>54038
м. Миколаїв
вул. Крилова,12/6</t>
  </si>
  <si>
    <t>Миколаївська
загальноосвітня школа І-ІІІ ступенів № 17
Миколаївської міської ради Миколаївської області</t>
  </si>
  <si>
    <t xml:space="preserve">поточний ремонт електромережі ЗОШ № 17 в м. Миколаєві </t>
  </si>
  <si>
    <t xml:space="preserve">поточний ремонт системи опалення у ЗОШ № 17 у м. Миколаєві </t>
  </si>
  <si>
    <t>54038
 м. Миколаїв,
вул.  Дачна, 2</t>
  </si>
  <si>
    <t>Миколаївська
загальноосвітня школа І-ІІІ ступенів № 18
Миколаївської міської ради Миколаївської області</t>
  </si>
  <si>
    <t xml:space="preserve">поточний ремонт приміщення у ЗОШ № 18 у м. Миколаєві </t>
  </si>
  <si>
    <t xml:space="preserve">поточний ремонт системи опалення у ЗОШ №18 </t>
  </si>
  <si>
    <t xml:space="preserve">поточний ремонт приміщень у ЗОШ№18 у м. Миколаєві </t>
  </si>
  <si>
    <t xml:space="preserve">поточний ремонт покрівлі "вогнегасна обробка дерев'яних конструкцій покрівлі будівлі ЗОШ №18 за адресою: м.Миколаїв,вул.Дачна,2 </t>
  </si>
  <si>
    <t>54042
 м. Миколаїв , вул. Передова, 11-А</t>
  </si>
  <si>
    <t>Миколаївська
загальноосвітня школа І-ІІІ ступенів № 19
Миколаївської міської ради Миколаївської області</t>
  </si>
  <si>
    <t>поточний ремонт приміщень у ЗОШ № 19</t>
  </si>
  <si>
    <t>54056
 м. Миколаїв , вул.. Космонавтів,70</t>
  </si>
  <si>
    <t>Миколаївська
загальноосвітня школа І-ІІІ ступенів № 20
Миколаївської міської ради Миколаївської області</t>
  </si>
  <si>
    <t xml:space="preserve">поточний ремонт приміщень з заміною металопластикових вікон у ЗОШ №20 </t>
  </si>
  <si>
    <t>54023
Мала Корениха
Вул. Молдавська, 7</t>
  </si>
  <si>
    <t>Миколаївська
загальноосвітня школа І-ІІ ступенів № 21
Миколаївської міської ради Миколаївської області</t>
  </si>
  <si>
    <t xml:space="preserve">поточний ремонт санвузлів в ЗОШ №21 в м. Миколаєві </t>
  </si>
  <si>
    <t xml:space="preserve">поточний ремонт приміщення в ЗОШ № 21 в м. Миколаєві </t>
  </si>
  <si>
    <t xml:space="preserve">поточний ремонт системи опалення ЗОШ №21 у м.Миколєві </t>
  </si>
  <si>
    <t>54029
м. Миколаїв
вул. Робоча, 8</t>
  </si>
  <si>
    <t>Миколаївська
спеціалізована загальноосвітня
І-ІІІ ступенів школа №22
з поглибленим вивченням англійської мови
Миколаївської міської ради Миколаївської області</t>
  </si>
  <si>
    <t>поточний ремонт приміщення із заміною віконних блоків в ЗОШ № 22 по вул.Робоча,8 у м. Миколаєві</t>
  </si>
  <si>
    <t>57156
м. Миколаїв
Велика Корениха
вул.Гарнізонна,10</t>
  </si>
  <si>
    <t>Середня загальноосвітня школа І-ІІІ ступенів № 23
Миколаївської міської ради Миколаївської області</t>
  </si>
  <si>
    <t>поточний ремонт санвузла ЗОШ№23</t>
  </si>
  <si>
    <t>54048
м. Миколаїв
вул..Лісова ,буд. 1</t>
  </si>
  <si>
    <t>Миколаївська
загальноосвітня школа І-ІІІ ступенів № 24
Миколаївської міської ради Миколаївської області</t>
  </si>
  <si>
    <t xml:space="preserve">за виконані роботи по поточному ремонту будівлі ЗОШ № 24 по вул.Лісова,1 у м. Миколаєві </t>
  </si>
  <si>
    <t>ТОВ "СТЕКЛОСОЮЗ"</t>
  </si>
  <si>
    <t>поточний ремонт будівлі ЗОШ № 24</t>
  </si>
  <si>
    <t>поточний ремонт приміщення майстерні ЗОШ №24</t>
  </si>
  <si>
    <t>54020
М. Миколапїв
вул. Защука, 2А,</t>
  </si>
  <si>
    <t>Миколаївська
загальноосвітня школа І-ІІІ ступенів № 25
Миколаївської міської ради Миколаївської області</t>
  </si>
  <si>
    <t xml:space="preserve">поточний ремонт покрівлі у ЗОШ № 25  </t>
  </si>
  <si>
    <t xml:space="preserve">поточний ремонт системи опалення в ЗОШ№25 за адресою: вул.Защука 2-а,в м. Миколаєві </t>
  </si>
  <si>
    <t>54034
м. Миколаїв, Інгульський район, вул. Чайковського, 11а</t>
  </si>
  <si>
    <t>Миколаївська
загальноосвітня школа І-ІІІ ступенів № 26
Миколаївської міської ради Миколаївської області</t>
  </si>
  <si>
    <t xml:space="preserve">поточний ремонт приміщення з заміною металопластикових вікон та дверей ЗОШ №26 в м. Миколаєві </t>
  </si>
  <si>
    <t xml:space="preserve">поточний ремонт санвузлів ЗОШ№26 по вул.Чайковського 11 в м. Миколаєві </t>
  </si>
  <si>
    <t>ТОВ Будівельна компанія "ІНТЕРБУД"</t>
  </si>
  <si>
    <t>54007 
м. Миколаїв
вул. О.Янати, 70</t>
  </si>
  <si>
    <t>Миколаївська
загальноосвітня школа І-ІІІ ступенів № 27
Миколаївської міської ради Миколаївської області</t>
  </si>
  <si>
    <t xml:space="preserve">поточний ремонт приміщень у ЗОШ № 27 у м. Миколаєві </t>
  </si>
  <si>
    <t>54018
м. Миколаїв
вул. Чайковського буд. 30</t>
  </si>
  <si>
    <t>Миколаївська
загальноосвітня школа І-ІІІ ступенів № 28
Миколаївської міської ради Миколаївської області</t>
  </si>
  <si>
    <t xml:space="preserve">поточний ремонт подвір'я ЗОШ №28 по вул.Чайковського 30 в м. Миколаїв </t>
  </si>
  <si>
    <t xml:space="preserve">поточний ремонт харчоблоку ЗОШ № 28  </t>
  </si>
  <si>
    <t>ФОП Бучко О.М.</t>
  </si>
  <si>
    <t xml:space="preserve">поточний ремонт системи опалення в ЗОШ№28 за адресою: вул.Чайковського,30,в м. Миколаєві </t>
  </si>
  <si>
    <t xml:space="preserve">поточний ремонт огорожі ЗОШ№ 28 в м. Миколаєві </t>
  </si>
  <si>
    <t>54050
м. Миколаїв
вул. Гетьмана Сагайдачного (Ватутіна), 124</t>
  </si>
  <si>
    <t>Миколаївська
загальноосвітня школа І-ІІІ ступенів № 29
Миколаївської міської ради Миколаївської області</t>
  </si>
  <si>
    <t xml:space="preserve">поточний ремонт спортзалу у ЗОШ №29 у м. Миколаєві </t>
  </si>
  <si>
    <t xml:space="preserve">поточний ремонт приміщень у ЗОШ №29 у м. Миколаєві </t>
  </si>
  <si>
    <t xml:space="preserve">поточний ремонт приміщень у ЗОШ №29 у м. Миколаєві  </t>
  </si>
  <si>
    <t>54007
м. Миколаїв вул. Квітнева,50,</t>
  </si>
  <si>
    <t>Миколаївська
загальноосвітня школа І-ІІІ ступенів № 30
Миколаївської міської ради Миколаївської області</t>
  </si>
  <si>
    <t>поточний ремонт системи електропостачання ЗОШ №30</t>
  </si>
  <si>
    <t xml:space="preserve">поточний ремонт санвузлів у ЗОШ №30 м. Миколаєві </t>
  </si>
  <si>
    <t xml:space="preserve">поточний ремонт системи опалення у ЗОШ №30 </t>
  </si>
  <si>
    <t xml:space="preserve">поточний ремонт огорожі ЗОШ№ 30 в м. Миколаєві </t>
  </si>
  <si>
    <t>54055
м. Миколаїв, 
вул. 1-Слобідська 42</t>
  </si>
  <si>
    <t>Миколаївська
загальноосвітня школа І-ІІІ ступенів № 31
Миколаївської міської ради Миколаївської області</t>
  </si>
  <si>
    <t xml:space="preserve">поточний ремонт системи опалення ЗОШ № 31 </t>
  </si>
  <si>
    <t>ФОП Гончаров М.І.</t>
  </si>
  <si>
    <t xml:space="preserve">поточний ремонт покрівлі ЗОШ №31  </t>
  </si>
  <si>
    <t xml:space="preserve">поточний ремонт санвузлів у ЗОШ №31 у м. Миколаєві </t>
  </si>
  <si>
    <t>54025
м. Миколаїв, вул. Оберегова (Гайдара),1</t>
  </si>
  <si>
    <t>Миколаївська
загальноосвітня школа І-ІІІ ступенів № 32
Миколаївської міської ради Миколаївської області</t>
  </si>
  <si>
    <t xml:space="preserve">поточний ремонт приміщень у ЗОШ №32 </t>
  </si>
  <si>
    <t xml:space="preserve">поточний ремонт приміщення ЗОШ № 32 </t>
  </si>
  <si>
    <t>54052
м. Миколаїв,
вул. Океанівська, 12</t>
  </si>
  <si>
    <t>Миколаївська
загальноосвітня школа І-ІІІ ступенів № 33
Миколаївської міської ради Миколаївської області</t>
  </si>
  <si>
    <t>поточний ремонт санвузлів у ЗОШ № 33 у м. Миколаєві</t>
  </si>
  <si>
    <t xml:space="preserve">поточний ремонт системи опалення у ЗОШ №33 за адресою: м. Миколаїв, вул.Океанівська,12 </t>
  </si>
  <si>
    <t>54017
м. Миколаїв
вул. Лягіна, буд. 28</t>
  </si>
  <si>
    <t>Миколаївська
загальноосвітня школа І-ІІІ ступенів № 34
Миколаївської міської ради Миколаївської області</t>
  </si>
  <si>
    <t>поточний ремонт приміщення ЗОШ № 34</t>
  </si>
  <si>
    <t xml:space="preserve">поточний ремонт приміщень у ЗОШ№34 у м. Миколаєві </t>
  </si>
  <si>
    <t>54029,
м.Миколаїв,   вул. Морехідна,  10-а</t>
  </si>
  <si>
    <t>Миколаївська
загальноосвітня школа І-ІІІ ступенів №35
Миколаївської міської ради Миколаївської області</t>
  </si>
  <si>
    <t xml:space="preserve">поточний ремонт системи опалення у ЗОШ № 35 у м. Миколаєві </t>
  </si>
  <si>
    <t>поточний ремонт огорожі у ЗОШ№ 35 у м. Миколаєві</t>
  </si>
  <si>
    <t>54055
м. Миколаїв
вул. Погранична, 143</t>
  </si>
  <si>
    <t>Миколаївська
загальноосвітня школа І-ІІІ ступенів № 36
Миколаївської міської ради Миколаївської області</t>
  </si>
  <si>
    <t>поточний ремонт будівлі ЗОШ №36</t>
  </si>
  <si>
    <t>ТОВ "Промбуд 2"</t>
  </si>
  <si>
    <t xml:space="preserve">поточний ремонт приміщень ЗОШ №36 по вул.Погранична 143 </t>
  </si>
  <si>
    <t>54002
м. Миколаїв
вул. Даля, 11-А</t>
  </si>
  <si>
    <t>Миколаївська
загальноосвітня школа І-ІІІ ступенів № 37
Миколаївської міської ради Миколаївської області</t>
  </si>
  <si>
    <t xml:space="preserve">поточний ремонт спортзалу у ЗОШ № 37 м. Миколаїв </t>
  </si>
  <si>
    <t>54003
м. Миколаїв
ул.. Котельна, 8</t>
  </si>
  <si>
    <t>Миколаївський
муніципальний колегіум імені Володимира Дмитровича Чайки
Миколаївської міської ради Миколаївської області</t>
  </si>
  <si>
    <t xml:space="preserve">поточного ремонту системи водопроводу Миколаївського муніципального колегіуму </t>
  </si>
  <si>
    <t xml:space="preserve"> поточного ремонту системи водопроводу та опалення Миколаївського муніципального колегіуму</t>
  </si>
  <si>
    <t>54030
м.Миколаїв,
вул. Нікольська, 6</t>
  </si>
  <si>
    <t>Миколаївська
загальноосвітня школа І-ІІІ ступенів № 39 ім Ю.Макарова
Миколаївської міської ради Миколаївської області</t>
  </si>
  <si>
    <t xml:space="preserve">поточний ремонт санвузлів із заміною металопластикових дверей у ЗОШ №39 у м. Миколаєві </t>
  </si>
  <si>
    <t xml:space="preserve">поточний ремонт приміщень у ЗОШ № 39 </t>
  </si>
  <si>
    <t>поточний ремонт харчоблоку ЗОШ №39 м. Миколаєві</t>
  </si>
  <si>
    <t>54050
м. Миколаїв
вул. Металургів, 97/1</t>
  </si>
  <si>
    <t>Миколаївська
загальноосвітня школа І-ІІІ ступенів № 40
Миколаївської міської ради Миколаївської області</t>
  </si>
  <si>
    <t xml:space="preserve">поточний ремонт системи каналізації та водопостачання у ЗОШ № 40 у м. Миколаєві </t>
  </si>
  <si>
    <t xml:space="preserve">поточний ремонт приміщення з заміною металопластикових вікон в ЗОШ №40 </t>
  </si>
  <si>
    <t>54018
м. Миколаїв, вул. .Театральна, 41</t>
  </si>
  <si>
    <t>Гімназія № 41
Миколаївської міської ради Миколаївської області</t>
  </si>
  <si>
    <t xml:space="preserve">поточний ремонт приміщень у гімназії №41 у м. Миколаєві </t>
  </si>
  <si>
    <t xml:space="preserve">ремонт приміщення з заміною металопластикових вікон в гімназії №41 за адресою вул.Театральна,41 у  м. Миколаєві </t>
  </si>
  <si>
    <t>ТОВ "Вікра"</t>
  </si>
  <si>
    <t xml:space="preserve">54031
м. Миколаїв
вул. Електронна, 73, </t>
  </si>
  <si>
    <t>Миколаївська
загальноосвітня школа І-ІІІ ступенів № 42
Миколаївської міської ради Миколаївської області</t>
  </si>
  <si>
    <t xml:space="preserve"> поточний ремонт двору ЗОШ № 42</t>
  </si>
  <si>
    <t>54050,
м. Миколаїв,
проспект Богоявленський, 291</t>
  </si>
  <si>
    <t>Миколаївська
загальноосвітня школа І-ІІІ ступенів №43 К.Ф.Ольшанського
Миколаївської міської ради Миколаївської області</t>
  </si>
  <si>
    <t xml:space="preserve">поточний ремонт приміщень з заміною вікон у ЗОШ № 43 у місті Миколаєві </t>
  </si>
  <si>
    <t xml:space="preserve">поточний ремонт приміщень у ЗОШ№43 у м. Миколаєві </t>
  </si>
  <si>
    <t xml:space="preserve">  54037
м. Миколаїв
вул. Знаменська, 2/6,</t>
  </si>
  <si>
    <t>Миколаївська
загальноосвітня школа І-ІІІ ступенів № 44
Миколаївської міської ради Миколаївської області</t>
  </si>
  <si>
    <t xml:space="preserve">поточний ремонт системи опалення у ЗОШ № 44 у м. Миколаєві </t>
  </si>
  <si>
    <t>поточний ремонт двору у ЗОШ №44 у м. Миколаєві</t>
  </si>
  <si>
    <t xml:space="preserve">поточний ремонт системи енергопостачання ЗОШ №44 по вул.Знаменська2/б </t>
  </si>
  <si>
    <t>ФОП Поліщук С.С.</t>
  </si>
  <si>
    <t>54018
м. Миколаїв
вул. 4-а Повздовжня, 10</t>
  </si>
  <si>
    <t>Миколаївська
загальноосвітня школа І-ІІІ ступенів № 45
Миколаївської міської ради Миколаївської області</t>
  </si>
  <si>
    <t>поточний ремонт приміщень у ЗОШ № 45 у м. Миколаєві</t>
  </si>
  <si>
    <t>поточний ремонт покрівлі ЗОШ № 45 в м. Миколаєві</t>
  </si>
  <si>
    <t xml:space="preserve">поточний ремонт системи опалення у ЗОШ №45 </t>
  </si>
  <si>
    <t xml:space="preserve">поточний ремонт приміщень в ЗОШ № 45 </t>
  </si>
  <si>
    <t xml:space="preserve">поточний ремонт покрівлі "вогнеегасна обробка дерев'яних конструкцій покрівлі будівлі ЗОШ№45 за адресою: м.Миколаїв,вул.4-а Повздовжня,58 </t>
  </si>
  <si>
    <t>54034
м. Миколаїв,
вул. 9 Поздовжня, 10</t>
  </si>
  <si>
    <t>Миколаївська
загальноосвітня школа І-ІІІ ступенів № 46
Миколаївської міської ради Миколаївської області</t>
  </si>
  <si>
    <t xml:space="preserve">поточний ремонт приміщень у ЗОШ №46 у м. Миколаєві </t>
  </si>
  <si>
    <t xml:space="preserve">поточний ремонт туалетів ЗОШ №46 </t>
  </si>
  <si>
    <t>поточний ремонт покрівлі "вогнегасна обробка дерев'яних конструкцій покрівлі будівлі ЗОШ №46 за адресою: м. Миколаїв, вул.9 Повздовжня 10</t>
  </si>
  <si>
    <t>54050
м. Миколаїв
вул. Торгова,72</t>
  </si>
  <si>
    <t>Миколаївська
загальноосвітня школа І-ІІІ ступенів № 47
Миколаївської міської ради Миколаївської області</t>
  </si>
  <si>
    <t xml:space="preserve">поточний ремонт приміщення з заміною металопластикових вікон в ЗОШ №47 </t>
  </si>
  <si>
    <t xml:space="preserve">поточний ремонт системи опалення у ЗОШ №47 </t>
  </si>
  <si>
    <t>54052
м.Миколаїв
вул.Генерала Попеля,
164</t>
  </si>
  <si>
    <t>Миколаївська
загальноосвітня школа І-ІІІ ступенів № 48
Миколаївської міської ради Миколаївської області</t>
  </si>
  <si>
    <t xml:space="preserve">поточний ремонт системи опалення у ЗОШ № 48 у м. Миколаєві </t>
  </si>
  <si>
    <t xml:space="preserve">поточний ремонт харчоблоку у ЗОШ № 48 </t>
  </si>
  <si>
    <t>54051
м. Миколаїв
вул. Кобзарська (Уборевича), 15</t>
  </si>
  <si>
    <t>Миколаївська
загальноосвітня школа І-ІІІ ступенів № 49
Миколаївської міської ради Миколаївської області</t>
  </si>
  <si>
    <t xml:space="preserve">поточний ремонт приміщень ЗОШ № 49 м. Миколаїв </t>
  </si>
  <si>
    <t>поточний ремонт системи опалення ЗОШ №49 м. Миколаїв</t>
  </si>
  <si>
    <t xml:space="preserve">поточний ремонт покрівлі "вогнеегасна обробка дерев'яних конструкцій покрівлі будівлі ЗОШ №49 за адресою: м.Миколаїв,вул.Кобзарська,15 </t>
  </si>
  <si>
    <t>54056,
м. Миколаїв,
пр. Миру, 50</t>
  </si>
  <si>
    <t>Миколаївська
загальноосвітня школа І-ІІІ ступенів № 50 імені Г.Л.Дівіної
Миколаївської міської ради Миколаївської області</t>
  </si>
  <si>
    <t>поточний ремонт покрівлі у ЗОШ №50 у м. Миколаєві</t>
  </si>
  <si>
    <t xml:space="preserve">поточний ремонт системи опалення у ЗОШ №50 за адресою: м. Миколаїв, пр.Миру, 50 </t>
  </si>
  <si>
    <t xml:space="preserve">поточний ремонт приміщень у ЗОШ №50 у м. Миколаєві </t>
  </si>
  <si>
    <t>54025
м. Миколаїв
провулок Парусний, 3-А</t>
  </si>
  <si>
    <t>Миколаївська
загальноосвітня школа І-ІІІ ступенів № 51
Миколаївської міської ради Миколаївської області</t>
  </si>
  <si>
    <t>поточний ремонт системи водопостачання ЗОШ № 51</t>
  </si>
  <si>
    <t xml:space="preserve">поточний ремонт системи опалення у ЗОШ № 51  </t>
  </si>
  <si>
    <t xml:space="preserve">поточний ремонт системи опалення у ЗОШ №51 </t>
  </si>
  <si>
    <t xml:space="preserve">поточний ремонт приміщень ЗОШ №51 по пров.Парусний, 3-а в м. Миколаєві </t>
  </si>
  <si>
    <t>поточний ремонт приміщення з заміною металопластикових вікон в ЗОШ№ 51</t>
  </si>
  <si>
    <t>54038
м. Миколаїв
вул..Крилова 42</t>
  </si>
  <si>
    <t>Миколаївська
загальноосвітня школа І-ІІІ ступенів № 52
Миколаївської міської ради Миколаївської області</t>
  </si>
  <si>
    <t>поточний ремонт системи опалення ЗОШ №52</t>
  </si>
  <si>
    <t>ТОВ "Газ-Сервіс-Буд"</t>
  </si>
  <si>
    <t xml:space="preserve">поточний ремонт приміщень із заміною м/пласт.вікон у ЗОШ № 52 </t>
  </si>
  <si>
    <t xml:space="preserve">поточний ремонт приміщень у ЗОШ №52 </t>
  </si>
  <si>
    <t>54003.
м. Миколаїв
вул. Потьомкінська, 154</t>
  </si>
  <si>
    <t>Миколаївська
загальноосвітня школа І-ІІІ ступенів № 53
Миколаївської міської ради Миколаївської області</t>
  </si>
  <si>
    <t xml:space="preserve">поточний ремонт туалетів ЗОШ № 53 по вул.Потьомкінська буд.154 м. Миколаїв </t>
  </si>
  <si>
    <t xml:space="preserve">поточний ремонт водопровідної та каналізаційної мережі в ЗОШ № 53 по вул.Потьомкінська,буд.154 у м. Миколаєві </t>
  </si>
  <si>
    <t>54052
м. Миколаїв
пр. Корабелів, 10</t>
  </si>
  <si>
    <t>Миколаївська
загальноосвітня школа І-ІІІ ступенів № 54 Миколаївської міської ради Миколаївської області</t>
  </si>
  <si>
    <t xml:space="preserve">поточний ремонт харчоблоку у ЗОШ № 54 у м. Миколаєві </t>
  </si>
  <si>
    <t xml:space="preserve">поточний ремонт приміщень у ЗОШ № 54 у м. Миколаєві </t>
  </si>
  <si>
    <t>54031
м. Миколаїв
вул. Космонавтів, 138-</t>
  </si>
  <si>
    <t>Миколаївськазагальноосвітня школа І-ІІІ ступенів № 56 Миколаївської міської ради
Миколаївської області</t>
  </si>
  <si>
    <t xml:space="preserve">поточний ремонт двору у ЗОШ №56 у м. Миколаєві </t>
  </si>
  <si>
    <t>54058
м. Миколаїв
 вул. Лазурна, 46</t>
  </si>
  <si>
    <t>Миколаївська
загальноосвітня школа І-ІІІ ступенів № 57 імені Т.Г.Шевченка
Миколаївської міської ради Миколаївської області</t>
  </si>
  <si>
    <t>поточний ремонт санвузла ЗОШ № 57 по вул.Лазурна 46 в м. Миколаєві</t>
  </si>
  <si>
    <t>ФОП Чечелєв О.А.</t>
  </si>
  <si>
    <t xml:space="preserve">поточний ремонт приміщення ЗОШ №57 </t>
  </si>
  <si>
    <t>54001
м. Миколаїв
вул. Адміральська, 24,</t>
  </si>
  <si>
    <t>Миколаївська
спеціалізована школа І ступеня № 59 з поглибленим вивченням англійської мови з 1 класу
Миколаївської міської ради Миколаївської області</t>
  </si>
  <si>
    <t xml:space="preserve">поточний ремонт санвузлів у ЗОШ № 59 у м. Миколаєві </t>
  </si>
  <si>
    <t>54036
м. Миколаїв
вул. Чорноморська, 1 а</t>
  </si>
  <si>
    <t>Миколаївська
загальноосвітня школа І-ІІІ ступенів № 60
Миколаївської міської ради Миколаївської області</t>
  </si>
  <si>
    <t xml:space="preserve">поточний ремонт системи опалення у ЗОШ № 60 за адресою м. Миколаїв вул. Чорноморська 1-А </t>
  </si>
  <si>
    <t xml:space="preserve">поточний ремонт харчоблоку ЗОШ №60 по вул.Чорноморська 1 в м. Миколаєві </t>
  </si>
  <si>
    <t>54036
м. Миколаїв
вул. Олександра Матросова 2,</t>
  </si>
  <si>
    <t>Миколаївська
загальноосвітня школа І-ІІІ ступенів № 61 Миколаївської міської ради Миколаївської
області</t>
  </si>
  <si>
    <t xml:space="preserve">поточний ремонт свердловини на воду в ЗОШ №61 в м. Миколаїв </t>
  </si>
  <si>
    <t>ПП "Бурвод"</t>
  </si>
  <si>
    <t>поточний ремонт харчоблоку ЗОШ № 61 по вул.Матросова, 2 в м. Миколаєві</t>
  </si>
  <si>
    <t>ТОВ "Південь-Будсервіс"</t>
  </si>
  <si>
    <t>54046
м. Миколаїв,
вул. Архітектора Старова, 6-Г</t>
  </si>
  <si>
    <t>Миколаївська
загальноосвітня школа І-ІІІ ступенів № 64
Миколаївської міської ради Миколаївської області</t>
  </si>
  <si>
    <t xml:space="preserve">поточний ремонт системи електропостачання ЗОШ № 64 </t>
  </si>
  <si>
    <t xml:space="preserve">поточний ремонт сходових маршів ЗОШ №64  </t>
  </si>
  <si>
    <t>поточний ремонт приміщень в ЗОШ №64</t>
  </si>
  <si>
    <t>поточний ремонт приміщень в ЗОШ №64 по вул.Архітектора Старова 6-Г</t>
  </si>
  <si>
    <t>54051
м. Миколаїв,
вул. Океанівська, 9</t>
  </si>
  <si>
    <t>Миколаївський Економічний ліцей № 1
Миколаївської міської ради Миколаївської області</t>
  </si>
  <si>
    <t>поточний ремонт приміщень ЕЛ1 по вул.Артема,9 в м. Миколаєві</t>
  </si>
  <si>
    <t xml:space="preserve">поточний ремонт огорожі ЕЛ1 по вул.Артема,9 в м. Миколаєві </t>
  </si>
  <si>
    <t>поточний ремонт двору ЕЛ № 1</t>
  </si>
  <si>
    <t>ТОВ "Злата Буд-М"</t>
  </si>
  <si>
    <t xml:space="preserve">поточний ремонт приміщення ЕЛ 1 м. Миколаїв </t>
  </si>
  <si>
    <t>ТОВ "ФК Миколаїв ІНІСС"</t>
  </si>
  <si>
    <t>оплата за поточний ремонт двору ЕЛ №1</t>
  </si>
  <si>
    <t>54025
м. Миколаїв провулок Парусний 3</t>
  </si>
  <si>
    <t>Класичний ліцей міської ради Миколаївської област</t>
  </si>
  <si>
    <t xml:space="preserve">поточний ремонт приміщень у КЛ у м. Миколаєві </t>
  </si>
  <si>
    <t>54056
м. Миколаїв
Пр. Миру, 23-Г</t>
  </si>
  <si>
    <t>Миколаївський Юридичний ліцей
Миколаївської міської ради Миколаївської області</t>
  </si>
  <si>
    <t xml:space="preserve">поточний ремонт приміщень у ЮЛ у м. Миколаєві </t>
  </si>
  <si>
    <t xml:space="preserve">54055
м. Миколаїв
вул. Потьомкінська,
138 – А
</t>
  </si>
  <si>
    <t>Миколаївський морський ліцей імені професора м.Александрова Миколаївської міської ради Миколаївської області</t>
  </si>
  <si>
    <t xml:space="preserve">поточний ремонт приміщень у Морс.ліцею у м. Миколаєві </t>
  </si>
  <si>
    <t>54034                                     м. Миколаїв вул. Маршала Василевського,55-Г</t>
  </si>
  <si>
    <t>Миколаївський Муніципальний Академічний коледж Миколаївської міської ради</t>
  </si>
  <si>
    <t xml:space="preserve">поточний ремонт системи автоматики безпеки та регулювання водонагрівного котла </t>
  </si>
  <si>
    <t>54001
м. Миколаїв
вул. Адміральська, 31</t>
  </si>
  <si>
    <t>Палац творчості учнів</t>
  </si>
  <si>
    <t xml:space="preserve">поточний ремонт електроосвітлення сцени глядачевого залу ПТУ по вул.Адміральська 31 </t>
  </si>
  <si>
    <t>ФОП Сущенко А.В.</t>
  </si>
  <si>
    <t>поточний ремонт приміщення з заміною металопластикових вікон в Палаці творчості учнів вул.Адміральська,31</t>
  </si>
  <si>
    <t>ТОВ "Новікон"</t>
  </si>
  <si>
    <t>поточний ремонт коридорів та приміщень ПТУ по вул.Адміральська 31 у м. Миколаєві</t>
  </si>
  <si>
    <t>ТОВ Автобіолюкс</t>
  </si>
  <si>
    <t xml:space="preserve">поточний ремонт приміщень кімнати школяра </t>
  </si>
  <si>
    <t>поточний ремонт приміщень ПТУ</t>
  </si>
  <si>
    <t>54001
м. Миколаїв
Інгульський узвіз,2</t>
  </si>
  <si>
    <t>Клуб юних моряків з флотилією</t>
  </si>
  <si>
    <t xml:space="preserve">поточний  ремонт фасаду КЮМ  </t>
  </si>
  <si>
    <t xml:space="preserve">поточний ремонт приміщення в КЮМ по вул.Узвіз Інгульський буд.2 </t>
  </si>
  <si>
    <t>54022
м. Миколаїв
вул. Прибугська, 83</t>
  </si>
  <si>
    <t>Міська станція юних натуралістів</t>
  </si>
  <si>
    <t>поточний ремонт покрівлі СЮН по вул.Прибузька,будинок 83, м. Миколаєві</t>
  </si>
  <si>
    <t xml:space="preserve">поточний ремонт покрівлі "вогнезахисна обробка дерев'яних конструкцій покрівлі"МСЮН  </t>
  </si>
  <si>
    <t>54034
м. Миколаїв
вул. Шкільна, 5</t>
  </si>
  <si>
    <t>Міська станція юних техніків</t>
  </si>
  <si>
    <t xml:space="preserve">поточний ремонт системи опалення в СЮТ </t>
  </si>
  <si>
    <t xml:space="preserve">за виконані роботи по поточному ремонту огорожі СЮТ </t>
  </si>
  <si>
    <t>54002
м. Миколаїв
вул. Корабелів, 18</t>
  </si>
  <si>
    <t>Заводський будинок творчості</t>
  </si>
  <si>
    <t xml:space="preserve">поточний ремонт приміщень Будинку дитячої та юнацької творчості Заводського району за адресою:вул. Корабелів,буд.18 у м. Миколаєві </t>
  </si>
  <si>
    <t>54028
м. Миколаїв
вул. Космонавтів, 128А</t>
  </si>
  <si>
    <t>Будинок творчості дітей та юнацтва Інгульського
району</t>
  </si>
  <si>
    <t xml:space="preserve">поточний ремонт будівлі ганку БТДЮ Інгульського району по вул.Космонавтів,буд 128-А у м. Миколаєві </t>
  </si>
  <si>
    <t>поточний ремонт системи опалення по вул.Космонавтів,128</t>
  </si>
  <si>
    <t>МПБП "Карід"</t>
  </si>
  <si>
    <t xml:space="preserve">поточний ремонт будівлі ганку БТДЮ Інгул.р-ну по вул.Космонавтів,буд.128-А у м. Миколаєві </t>
  </si>
  <si>
    <t xml:space="preserve">за виконані будівельні роботи за обєктом:"поточний ремонт санвузла Будинку творчості дітей та юнацтва Інгульського району по вул.Космонавтів,буд.128-А у м. Миколаєві" </t>
  </si>
  <si>
    <t>ПП Торговий Дім "Миколаївводбуд"</t>
  </si>
  <si>
    <t>54052
м. Миколаїв
пр. Корабелів, 12/1</t>
  </si>
  <si>
    <t xml:space="preserve">Дитячий центр позашкільної роботи Корабельного району </t>
  </si>
  <si>
    <t xml:space="preserve">поточний ремонт приміщень в ДЦ Корабельного р-ну по пр.Корабелів 12/1 </t>
  </si>
  <si>
    <t xml:space="preserve">поточний ремонт покрівлі "вогнезахисна обробка дерев'яних конструкцій покрівлі"ДЦ Кораб.р-на </t>
  </si>
  <si>
    <t>54003
м. Миколаїв
пр. Центральний, 166</t>
  </si>
  <si>
    <t>Будинок вчителя</t>
  </si>
  <si>
    <t xml:space="preserve">поточний ремонт приміщення Будинок Учителя </t>
  </si>
  <si>
    <t xml:space="preserve">за виконані роботи з поточного ремонту покрівлі Будинку вчителя </t>
  </si>
  <si>
    <t xml:space="preserve">за виконані роботи з поточного ремонту пожежного гідранту Будинку Вчителя </t>
  </si>
  <si>
    <t xml:space="preserve">поточний ремонт приміщення"вогнезахисне оброблення сумішшю "ДСА-1" елементів дерев'яних конструкцій підлоги хореографічного класу і сцени актового залу в Будинку Учителя по пр.Центральному,166 м. Миколаїв </t>
  </si>
  <si>
    <t>ТОВ "Пожзабеспечення"</t>
  </si>
  <si>
    <t xml:space="preserve">поточний ремонт системи опалення у Будинку вчителя </t>
  </si>
  <si>
    <t xml:space="preserve">поточний ремонт сантехніки Будинку учителя </t>
  </si>
  <si>
    <t>54001
м. Миколаїв
вул.Інженерна, 3</t>
  </si>
  <si>
    <t>Управління освіти ММР</t>
  </si>
  <si>
    <t xml:space="preserve">поточний ремонт покрівлі управління  </t>
  </si>
  <si>
    <t>ТОВ Миколаївська інжинірингова компанія "Інвестбуд"</t>
  </si>
  <si>
    <t>54001
м. Миколаїв
вул.Мала Морська, 3</t>
  </si>
  <si>
    <t>Централізована бухгалтерія</t>
  </si>
  <si>
    <t xml:space="preserve">поточний ремонт будівлі централізованої бухгалтерії  </t>
  </si>
  <si>
    <t>54020,
м. Миколаїв,
вул. Пушкінська, 73-А</t>
  </si>
  <si>
    <t>Миколаївськавечірня школаз заочною формою навчанняМиколаївської міської ради</t>
  </si>
  <si>
    <t xml:space="preserve">поточний ремонт системи опалення МВЗШ </t>
  </si>
  <si>
    <t xml:space="preserve">поточний ремонт приміщення МВЗШ по вул.Пушкінська,73А </t>
  </si>
  <si>
    <t>54056
м. Миколаїв 
пр. Миру, 21-В</t>
  </si>
  <si>
    <t>Миколаївський спеціальний навчально-виховний комплекс  для дітей із зниженим зором 
Інгульський р-н</t>
  </si>
  <si>
    <t xml:space="preserve">поточний ремонт приміщень із заміною металопластикових вікон у Миколаївському спеціалізованому навчально-виховному комплексі для дітей зі зниженим зором у м. Миколаєві  </t>
  </si>
  <si>
    <t>54008, Миколаївська обл., м. Миколаїв, вул. Маршала Василевського, 40, корп. 6</t>
  </si>
  <si>
    <t>Миколаївський професійний ліцей торгівлі та ресторанного сервісу</t>
  </si>
  <si>
    <t>повне виготовлення укосів, грунтовка, фарбування, ремонт стін під підвіконням, з виведенням кутів фарбування</t>
  </si>
  <si>
    <t>шпаклівка стелі, стін, фарбування стін</t>
  </si>
  <si>
    <t>заміна радіаторів і ремонт внутрішньої системи теплопостачання</t>
  </si>
  <si>
    <t>54052, Миколаївська обл., м. Миколаїв, вул. Айвазовського, 15-Б</t>
  </si>
  <si>
    <t>Миколаївський професійний ліцей будівництва та сфери послуг</t>
  </si>
  <si>
    <t>поточний ремонт зовнішнього водопроводу</t>
  </si>
  <si>
    <t>МКП "Миколаївводоканал"</t>
  </si>
  <si>
    <t>поточний ремонт зовнішньої каналізаційної мережі</t>
  </si>
  <si>
    <t>ТОВ "Аквасервіс"</t>
  </si>
  <si>
    <t>54036, Миколаївська область, м.Миколаїв, вул. Рекордна, 69</t>
  </si>
  <si>
    <t>Миколаївський професійний ліцей</t>
  </si>
  <si>
    <t>поточний ремонт фасаду з заміною вікон</t>
  </si>
  <si>
    <t>ФОП Іванов Степан Дмитрович</t>
  </si>
  <si>
    <t>Міська лікарня № 1</t>
  </si>
  <si>
    <t>м. Миколаїв, вул.2 Экіпажна, 4</t>
  </si>
  <si>
    <t>поточний ремонт електрообладн.</t>
  </si>
  <si>
    <t>ТОВ Електропотенціал</t>
  </si>
  <si>
    <t>поточний ремонт водопровода</t>
  </si>
  <si>
    <t>монтаж контурку заземлення</t>
  </si>
  <si>
    <t>проверка системи вентиляции</t>
  </si>
  <si>
    <t>ФОП Нужний</t>
  </si>
  <si>
    <t>електромонт.роботи</t>
  </si>
  <si>
    <t>поточний ремонт каналізації</t>
  </si>
  <si>
    <t>ТОВ Укрспецоборудов.</t>
  </si>
  <si>
    <t>поточний ремонт тепломережі</t>
  </si>
  <si>
    <t>ФЛП Заклепний</t>
  </si>
  <si>
    <t>поточний ремонт фасаду</t>
  </si>
  <si>
    <t>МП Кварц</t>
  </si>
  <si>
    <t>поточний ремонт систем вентиляції</t>
  </si>
  <si>
    <t>ФОП Шалімов</t>
  </si>
  <si>
    <t>поточний ремонт анализатора</t>
  </si>
  <si>
    <t>ТОВ Медигран</t>
  </si>
  <si>
    <t>ООО Металбудсервис</t>
  </si>
  <si>
    <t xml:space="preserve">МДЛ №2 </t>
  </si>
  <si>
    <t>м. Миколаїв, вул. Рюміна, 5</t>
  </si>
  <si>
    <t>Міська дітяча лікарня №2</t>
  </si>
  <si>
    <t>поточний ремонт системи гарячого водопостачання у МДЛ № 2</t>
  </si>
  <si>
    <t>ПП "Югтепломер - Сервіс"  м.Миколаїв, вул. 6 Слобідська, 62</t>
  </si>
  <si>
    <t>поточний ремонт системи вентиляції кладових № 2 і № 3 харчоблока</t>
  </si>
  <si>
    <t>ТОВ Фірма "Металбудсервіс"  м. Миколаїв, вул. Херсонське шосе, 92, кв.16</t>
  </si>
  <si>
    <t>поточний ремонт покрівлі (головний корпус)  МДЛ № 2, вул. Рюміна, 5</t>
  </si>
  <si>
    <t>ТОВ  "Автобиолюкс"  м.Миколаїв, вул. Велика Морська, 158</t>
  </si>
  <si>
    <t>поточний ремонт покрівлі (гаражі)  МДЛ № 2</t>
  </si>
  <si>
    <t>ТОВ  "Автобиолюкс"  м.Миколаїв, вул. Велика Морська, 15/8</t>
  </si>
  <si>
    <t>поточний ремонт  приміщень  (заміна вікон на металопластикові)господарчий корпус  МДЛ № 2</t>
  </si>
  <si>
    <t>ТОВ  "Європласт енд Компані"  м.Миколаїв, вул. Миколаївська, 69 а</t>
  </si>
  <si>
    <t>поточний ремонт  приміщень  (заміна дверей на металопластикові)лікувальний корпус  МДЛ № 2</t>
  </si>
  <si>
    <t>м. Миколаїв, вул. Декабристів, 23 а</t>
  </si>
  <si>
    <t>поточний ремонт  приміщень  (заміна вікон на металопластикові) поліклінічний корпус  МДЛ № 2</t>
  </si>
  <si>
    <t>поточний ремонт системи гарячого та холодного водопостачання у МДЛ № 2</t>
  </si>
  <si>
    <t>поточний ремонт системи вентиляції кімнати для зняття проб харчоблока</t>
  </si>
  <si>
    <t>поточний ремонт будівлі  МДЛ № 2</t>
  </si>
  <si>
    <t>Міська лікарня №3</t>
  </si>
  <si>
    <t>м. Миколаїв, вул.Космонавтів,97</t>
  </si>
  <si>
    <t>Поточний ремонт засобів вимірювальної техніки(гірі)</t>
  </si>
  <si>
    <t>ДП "Миколаївський НВЦ стандартизації метрології та сертифікації"</t>
  </si>
  <si>
    <t>Поточний ремонт - заміна вікон на металопластикові в приміщеннях міської лікарні №3</t>
  </si>
  <si>
    <t>Поточний ремонт  приймального відділення  та дезінфекторської з заміною дерев'яних дверей на металеві в міській лікарні №3</t>
  </si>
  <si>
    <t>ФОП Василенко І.В.</t>
  </si>
  <si>
    <t>Поточний ремонт ліфта рег. №2708 у корпусі №1 міської лікарні №3</t>
  </si>
  <si>
    <t>ТОВ "Центрліфт"</t>
  </si>
  <si>
    <t>Поточний ремонт холодильної камери харчоблоку в міській лікарні №3</t>
  </si>
  <si>
    <t>ФОП Місаренко І.П.</t>
  </si>
  <si>
    <t>Міска лікарня №4</t>
  </si>
  <si>
    <t>м.Миколаїв вул. Адмірала Макарова1</t>
  </si>
  <si>
    <t>Поточний ремонт будівлі каб.№7 заміна дверних блоків</t>
  </si>
  <si>
    <t>ТОВ"Европласт енд Компані"</t>
  </si>
  <si>
    <t>Поточний ремонт відділення інтенсивної терапії</t>
  </si>
  <si>
    <t>ТОВ  ФІРМА"Надежда-ТВ"</t>
  </si>
  <si>
    <t>Поточний ремонт палат терапевтичного відділення</t>
  </si>
  <si>
    <t>ТОВ ФІРМА"РЕМТЕХ"</t>
  </si>
  <si>
    <t>Поточний ремонт ЛОР відділення</t>
  </si>
  <si>
    <t>Лікарня швидкої медичної допомоги  (ЛШМД)</t>
  </si>
  <si>
    <t>вул.Корабелів 14В</t>
  </si>
  <si>
    <t>Лікарня швидкої медичної допомоги</t>
  </si>
  <si>
    <t>ремонт лабораторного обладнання</t>
  </si>
  <si>
    <t>ТОВ "Інтермедіка-Україна"</t>
  </si>
  <si>
    <t>ремонт вентиляції</t>
  </si>
  <si>
    <t>ООО  Фірма "Металбудсервіс"</t>
  </si>
  <si>
    <t>ТОВ "НПП"МЕАНДР"</t>
  </si>
  <si>
    <t xml:space="preserve"> ремонт медобладнання</t>
  </si>
  <si>
    <t>ПП "Оптомедсервіс-Плюс"</t>
  </si>
  <si>
    <t>ремонт ендоскопу</t>
  </si>
  <si>
    <t>НВФ "Оптрон"</t>
  </si>
  <si>
    <t>ремонт та зарядка вогнегасників</t>
  </si>
  <si>
    <t>ремонт холодильників</t>
  </si>
  <si>
    <t>Ремпобуттехніка</t>
  </si>
  <si>
    <t>ремонт бойлера</t>
  </si>
  <si>
    <t>ТОВ "Продтовари"</t>
  </si>
  <si>
    <t>ремонт морозильної камери</t>
  </si>
  <si>
    <t>ТОВ "Фриголайф"</t>
  </si>
  <si>
    <t>заміна вікон</t>
  </si>
  <si>
    <t>ремонт медобладнання</t>
  </si>
  <si>
    <t>ФОП "Авербух О.І"</t>
  </si>
  <si>
    <t>ремонт рентгенапарату</t>
  </si>
  <si>
    <t>ФОП Звегінцев В.</t>
  </si>
  <si>
    <t>ремонт медобладнання (мікроскоп, тонометри, інше)</t>
  </si>
  <si>
    <t>ФОП Крючков В.А.</t>
  </si>
  <si>
    <t>заміна рентгентрубки</t>
  </si>
  <si>
    <t>ФОП Луньов В .А</t>
  </si>
  <si>
    <t>ФОП Михайлик О.М.</t>
  </si>
  <si>
    <t>ремонт автомобіля</t>
  </si>
  <si>
    <t>ФОП Карлаш П.О.</t>
  </si>
  <si>
    <t>шиномонтаж</t>
  </si>
  <si>
    <t>ФОП Бондаренко С.</t>
  </si>
  <si>
    <t>Міський пологовий будинок № 1</t>
  </si>
  <si>
    <t xml:space="preserve"> м.Миколаїв, вул 2 Екіпажна, 5а </t>
  </si>
  <si>
    <t>Поточний ремонт та ТО ліфтів</t>
  </si>
  <si>
    <t>КП "Миколаївліфт"</t>
  </si>
  <si>
    <t>Поточний ремонт медичного і хірургічного обладнання</t>
  </si>
  <si>
    <t>ФОП Авебух І.О.</t>
  </si>
  <si>
    <t>Поточний ремонт автомобіля</t>
  </si>
  <si>
    <t>ТОВ "Автоцентр на будівельників"</t>
  </si>
  <si>
    <t>Поточний ремонт з облаштуванням "Віконця життя"</t>
  </si>
  <si>
    <t>Міський пологовий будинок №2</t>
  </si>
  <si>
    <t>м. Миколаїв, вул.Будівельників,8</t>
  </si>
  <si>
    <t>Ремонт медобладнання</t>
  </si>
  <si>
    <t xml:space="preserve">ФОП Авербух </t>
  </si>
  <si>
    <t>м. Миколаїв, вул.Електрона,61</t>
  </si>
  <si>
    <t>ремонт апарвту УЗД</t>
  </si>
  <si>
    <t>ТОВ АйемесУкраїна</t>
  </si>
  <si>
    <t>поточний ремонт палат 2 поверху 1-го відділення</t>
  </si>
  <si>
    <t>ФОП Кописов О.К.</t>
  </si>
  <si>
    <t>поточний ремонт автотранспорту</t>
  </si>
  <si>
    <t>"Автоцентр на Будівельників"</t>
  </si>
  <si>
    <t>Пологовий будинок № 3</t>
  </si>
  <si>
    <t>54058,м.Миколаїв, Київська, 3</t>
  </si>
  <si>
    <t>Поточний ремонт бойлерів Геліос 1 у кіл-ті 2 од.</t>
  </si>
  <si>
    <t>ПП "НІК-АКСІОН"</t>
  </si>
  <si>
    <t xml:space="preserve">Поточний ремонт медобладнання </t>
  </si>
  <si>
    <t>МУВП "Апекс" ВОІ "СОІУ"</t>
  </si>
  <si>
    <t>ФО-П Авербух О.І.</t>
  </si>
  <si>
    <t>Поточний ремонт ліфтів</t>
  </si>
  <si>
    <t>Поточний ремонт гінекологічного відділення</t>
  </si>
  <si>
    <t>ТОВ "Олкіріс"</t>
  </si>
  <si>
    <t>ФОП Чечелев О.А.</t>
  </si>
  <si>
    <t xml:space="preserve">Поточний ремонт дверних прорізів </t>
  </si>
  <si>
    <t>Поточний ремонт системи опалення</t>
  </si>
  <si>
    <t>Медянцев В.В.</t>
  </si>
  <si>
    <t>ПП "ДІСПО"</t>
  </si>
  <si>
    <t>Поточний ремонт ваг лабораторних</t>
  </si>
  <si>
    <t xml:space="preserve">ФОП Фадєєв О.В.                                                                                                                                                                                                                                                </t>
  </si>
  <si>
    <t xml:space="preserve">МДП №3 </t>
  </si>
  <si>
    <t>Миколаїв, вул. Спортивна, 29</t>
  </si>
  <si>
    <t>Міська дитяча поліклініка №3</t>
  </si>
  <si>
    <t>Поточний ремонт (заміна деревяних віконних блоків на металлопластикові)</t>
  </si>
  <si>
    <t>ТОВ "ТЕД МАСТЕР"</t>
  </si>
  <si>
    <t>Миколаїв, вул. Курортна 3/1</t>
  </si>
  <si>
    <t xml:space="preserve">МДП №4 </t>
  </si>
  <si>
    <t>м. Миколаїв вул. Чкалова, 93</t>
  </si>
  <si>
    <t>Міська дитяча поліклініка №4</t>
  </si>
  <si>
    <t>поточний ремонт приміщень</t>
  </si>
  <si>
    <t>МП "Кварц"</t>
  </si>
  <si>
    <t xml:space="preserve">поточний ремонт  в фізітерапевтичному віділенні </t>
  </si>
  <si>
    <t>поточний ремонт кабінету завідуючої</t>
  </si>
  <si>
    <t>м. Миколаїв вул. Садова, 30</t>
  </si>
  <si>
    <t>поточний ремонт приміщень ЛОР кабінету</t>
  </si>
  <si>
    <t>КЗ ММР "ЦПМСД №1"</t>
  </si>
  <si>
    <t>м. Миколаїв проспект Богоявленський, 6</t>
  </si>
  <si>
    <t>КЗ ММР "ЦПМСД № 1"</t>
  </si>
  <si>
    <t xml:space="preserve"> поточний ремонт авто</t>
  </si>
  <si>
    <t>ФОП Панченко О.А.</t>
  </si>
  <si>
    <t>поточний ремонт медобладнання</t>
  </si>
  <si>
    <t>ФОП Авербух О.І.</t>
  </si>
  <si>
    <t>поточний ремонт меблів</t>
  </si>
  <si>
    <t>ФОП Ткаченко О.І.</t>
  </si>
  <si>
    <t>КЗ ММР "ЦПМСД №2"</t>
  </si>
  <si>
    <t>вул. Космонавтів, 126</t>
  </si>
  <si>
    <t>КЗ ММР "ЦПМСД № 2"</t>
  </si>
  <si>
    <t>ремонт авто</t>
  </si>
  <si>
    <t>СПД Довгань</t>
  </si>
  <si>
    <t>ПП "Оптомедсервіс"</t>
  </si>
  <si>
    <t>ремонт принтера</t>
  </si>
  <si>
    <t>ТОВ ВКФ "Ай-Ті"</t>
  </si>
  <si>
    <t>ремонт медапаратури</t>
  </si>
  <si>
    <t>ФОП Надточій</t>
  </si>
  <si>
    <t>заміна віконних блоків</t>
  </si>
  <si>
    <t>ремонт ліфта</t>
  </si>
  <si>
    <t>ремонт джерела безперебійного живлення</t>
  </si>
  <si>
    <t>ТОВ "Квант-ЛТД"</t>
  </si>
  <si>
    <t>ремонт зливних стоків</t>
  </si>
  <si>
    <t>ТОВ "Базальт-К"</t>
  </si>
  <si>
    <t>ремонт вхідних дверей</t>
  </si>
  <si>
    <t>КЗ ММР "ЦПМСД №3"</t>
  </si>
  <si>
    <t>вул. Шосейна,128</t>
  </si>
  <si>
    <t>Послуги по поточному ремонту та техобслуговуванню автомобіля</t>
  </si>
  <si>
    <t>ПП "ДИСПО"</t>
  </si>
  <si>
    <t>Поточний ремонт медичного обладнання</t>
  </si>
  <si>
    <t xml:space="preserve">поточний ремонт із заміною вікон </t>
  </si>
  <si>
    <t>КЗ ММР "ЦПМСД №4"</t>
  </si>
  <si>
    <t>м.Миколаїв . пров.Київський,1</t>
  </si>
  <si>
    <t>Сімейна амбулаторія № 2</t>
  </si>
  <si>
    <t>Встановлення металевих решіток в С.А.№2</t>
  </si>
  <si>
    <t>ФОП Коровій Е.Л.</t>
  </si>
  <si>
    <t>Поточний ремонт каналізаційної системи і водопроводу в С.А.№2</t>
  </si>
  <si>
    <t>м.Миколаїв. вул.Адміральська,6</t>
  </si>
  <si>
    <t>Сімейна амбулаторія № 1</t>
  </si>
  <si>
    <t>Поточний ремонт 3 поверху в приміщенні С.А.№1</t>
  </si>
  <si>
    <t>КЗ ММР "ЦПМСД №5"</t>
  </si>
  <si>
    <t>Адміральська,38</t>
  </si>
  <si>
    <t xml:space="preserve">Поточний ремонт комп'ютерної техніки </t>
  </si>
  <si>
    <t>ТОВ МП "Інвар"</t>
  </si>
  <si>
    <t>Поточний ремонт аквадистилятора</t>
  </si>
  <si>
    <t>Поточний ремонт сухожарової шафи</t>
  </si>
  <si>
    <t>Поточний ремонт мікроскопу</t>
  </si>
  <si>
    <t>Поточний ремонт стерилізатора повітряного</t>
  </si>
  <si>
    <t>КЗ ММР "ЦПМСД №6"</t>
  </si>
  <si>
    <t>М.Миколаїв, вул. Київська, 3 та вул. Дачна, 5</t>
  </si>
  <si>
    <t>Поточний ремонт вхідних дверей</t>
  </si>
  <si>
    <t>ФОП Сєдакова Тетяна Володимирівна</t>
  </si>
  <si>
    <t>М.Миколаїв, вул. Нікольська, 4Б</t>
  </si>
  <si>
    <t>Поточний ремонт газового котла</t>
  </si>
  <si>
    <t>ТОВ "Енергокомфорт"</t>
  </si>
  <si>
    <t>М.Миколаїв, вул. Шосейна, 58</t>
  </si>
  <si>
    <t>Поточний ремонт автомобілів</t>
  </si>
  <si>
    <t>ТОВ "Автоцентр на Будівельників"; ФОП Михайлов В.А.</t>
  </si>
  <si>
    <t>Поточний ремонт медобладнання</t>
  </si>
  <si>
    <t>ФОП Авербух О.І.; ФОП Шакуріна М.В.</t>
  </si>
  <si>
    <t>Поточний ремонт комп'ютерної техніки</t>
  </si>
  <si>
    <t>ТОВ "Офіскомплект"</t>
  </si>
  <si>
    <t xml:space="preserve">КЗ "ЦПМСД №7". </t>
  </si>
  <si>
    <t>м. Миколаїв. пр.Богоявленський. 340/2</t>
  </si>
  <si>
    <t xml:space="preserve">Сімейна амбулаторія №1 </t>
  </si>
  <si>
    <t>Поточний ремонт приміщень КЗ "ЦПМСД №7"</t>
  </si>
  <si>
    <t>ТОВ "Фірма "Ремтех"</t>
  </si>
  <si>
    <t>Департамент праці та соціального захисту населення Миколаївської міської ради</t>
  </si>
  <si>
    <t>м.Миколаїв, вул. Новобудівна, 1</t>
  </si>
  <si>
    <t>УСВіК Корабельного району м.Миколаєва</t>
  </si>
  <si>
    <t>Поточний ремонт приміщень</t>
  </si>
  <si>
    <t>ФОП Володкович Т.А.</t>
  </si>
  <si>
    <t>м.Миколаїв, вул. Морехідна, 9</t>
  </si>
  <si>
    <t>УСВіК Заводського району м.Миколаєва</t>
  </si>
  <si>
    <t>м.Миколаїв, вул. Декабристів, 25</t>
  </si>
  <si>
    <t>УСВіК Центрального району м.Миколаєва</t>
  </si>
  <si>
    <t>м.Миколаїв, вул. М.Морська, 19</t>
  </si>
  <si>
    <t>Департамент праці та соціального захисту населення Миколаївськоїх міської ради</t>
  </si>
  <si>
    <t>Монтаж протипожежної сигналізації</t>
  </si>
  <si>
    <t>ФОП Гомелько С.О.</t>
  </si>
  <si>
    <t>Розробка та виготовлення проектної документації  на систему протипожежного захисту в приміщеннях УСВіК Корабельного району м.Миколаєва</t>
  </si>
  <si>
    <t>ПП "Сова"</t>
  </si>
  <si>
    <t>Монтаж охоронної сигналізації</t>
  </si>
  <si>
    <t>Технічний наглад</t>
  </si>
  <si>
    <t>КП ММР "Капітальне будівництво міста Миколаєва"</t>
  </si>
  <si>
    <t>Разом:</t>
  </si>
  <si>
    <t>Миколаївський центр соціальної реабілітації дітй-інвалідів</t>
  </si>
  <si>
    <t>м.Миколаїв, вул.Чигрина, 13</t>
  </si>
  <si>
    <t>Поточний ремонт приміщення відділення Міського центру соціальної реабілітації дітей-інвалідів за адресою:вул Новобудівна 1/1, м.Миколаєва</t>
  </si>
  <si>
    <t>ТОВ «АГРО МАКС ПОРТ»</t>
  </si>
  <si>
    <t xml:space="preserve">Миколаївський міський територіальний центр надання соціальних послуг </t>
  </si>
  <si>
    <t>м.Миколаїв,вул.Кузнецька,1</t>
  </si>
  <si>
    <t>Поточний ремонт із встановленням водостічної системи покрівлі на будівлі відділень Заводського р-ну МТЦ СО(НСП) за адресою: м.Миколаїв,вул.Кузнецька,1</t>
  </si>
  <si>
    <t>підрядні роботи</t>
  </si>
  <si>
    <t>ТОВ "Ремсервіс-Н" .</t>
  </si>
  <si>
    <t>Поточний ремонт із заміною вікон в відділеннях Заводського р-ну МТЦ СО(НСП) за адресою:м.Миколаїв,вул.Кузнецька,1</t>
  </si>
  <si>
    <t xml:space="preserve">КНВК"ТРІБОТЕХНІКА" </t>
  </si>
  <si>
    <t>м.Миколаїв,вул.Кузнецька,83</t>
  </si>
  <si>
    <t>Поточний ремонт із заміною вікон в відділенні денного перебування Заводського р-ну МТЦ СО(НСП) за адресою:м.Миколаїв,вул.Кузнецька,83</t>
  </si>
  <si>
    <t xml:space="preserve">м.Миколаїв,вул.Морехідна,9 </t>
  </si>
  <si>
    <t>Поточний ремонт внутрішніх  приміщеннь міського територіального центру соціального обслуговування (надання соціальних послуг) за адресою м.Миколаїв,вул.Морехідна,9 (каб.№25,26)</t>
  </si>
  <si>
    <t>ТОВ "Фаворит-Люкс"</t>
  </si>
  <si>
    <t>Поточний ремонт внутрішніх  приміщеннь міського територіального центру соціального обслуговування (надання соціальних послуг) за адресою м.Миколаїв,вул.Морехідна,9 (каб.№24)</t>
  </si>
  <si>
    <t>м.Миколаїв вул.Шевченка,19 А</t>
  </si>
  <si>
    <t>Поточний ремонт приміщеннь у  відділеннях Центрального району міського територіального центру соціального обслуговування (надання соціальних послуг) за адресою м.Миколаїв вул.Шевченка,19А</t>
  </si>
  <si>
    <t>технагляд</t>
  </si>
  <si>
    <t>КП ММР "Капітальне будівництво м.Миколаєва"</t>
  </si>
  <si>
    <t>м.Миколаїв вул.Кузнецька,1</t>
  </si>
  <si>
    <t>Поточний ремонт актової зали у  відділеннях Заводського району міського територіального центру соціального обслуговування               (надання соціальних послуг) за адресою м.Миколаїв вул.Кузнецька,1</t>
  </si>
  <si>
    <t>Поточний ремонт аварійного перекриття актововї зали у  відділеннях Заводського району міського територіального центру соціального обслуговування(надання соціальних послуг) за адресою м.Миколаїв вул.Кузнецька,1</t>
  </si>
  <si>
    <t>м.Миколаїв вул.12 Поздовжня,50-А</t>
  </si>
  <si>
    <t xml:space="preserve">Поточний ремонт  приміщеннь у відділеннях Інгульського району  міського територіального центру соціального обслугшовування (надання соціальних послуг) за адресою м.Миколаїв,вул.12 Поздовжня,50-А </t>
  </si>
  <si>
    <t>м.Миколаїв вул. Металургів,8</t>
  </si>
  <si>
    <t>Поточний ремонт актової зали  у  відділеннях Корабельного району міського територіального центру соціального обслуговування (надання соціальних послуг) за адресою м.Миколаїв вул.Металургів,8</t>
  </si>
  <si>
    <t>м.Миколаїв, вул. Матвіївська,1</t>
  </si>
  <si>
    <t>Матвіївський будинок культури</t>
  </si>
  <si>
    <t xml:space="preserve">Поточний ремонт (фарбування) фасаду, ремонт з ізоляцією примикань даху Матвіївського БК по вул. Матвіївська,1,в м.Миколаєві </t>
  </si>
  <si>
    <t>ФОП ВолковА.В.</t>
  </si>
  <si>
    <t>Поточний ремонт, заміна змішувача, укладання плит "Армстронг", ремонт системи опалення Матвіївського БК по вул. Матвіївська,1,в м. Миколаєві</t>
  </si>
  <si>
    <t>ТОВ «СКИФ СТРОЙ»</t>
  </si>
  <si>
    <t xml:space="preserve">Поточний ремонт фойє та зали Матвіївського БК по вул. Матвіївська,1,в м. Миколаєві </t>
  </si>
  <si>
    <t>ФОП Кописов О.К</t>
  </si>
  <si>
    <t>м.Миколаїв, вул. Софіївська,1</t>
  </si>
  <si>
    <t>Тернівський будинок культури</t>
  </si>
  <si>
    <t>Поточний ремонт стелі на сцені та коридорі; укріплення віконних рам; ремонт укосів; частковий ремонт даху з відновленням системи водовідведення. Заміна зовнішніх дверей на задній двір (одні двері металеві) в Тернівському БК по вул. Софіївська1, в м.Миколаєві</t>
  </si>
  <si>
    <t>ТОВ"Фаворит-Люкс"</t>
  </si>
  <si>
    <t>Улаштування обшивки стін Тернівського БК по вул. Софіївська1, в м.Миколаєві</t>
  </si>
  <si>
    <t>Ремонт віконних плетінь існуючих метало пластикових в Тернівському БК по вул. Софіївська1, в м.Миколаєві</t>
  </si>
  <si>
    <t>ТОВ «ТЕД-МАСТЕР»</t>
  </si>
  <si>
    <t>м.Миколаїв, вул.Миколаївських десантників, 4</t>
  </si>
  <si>
    <t>Великокорениський будинок культури</t>
  </si>
  <si>
    <t>Поточний ремонт газового котла Великокорениського БК  за адресою: вул. Миколаївських десантників, 4(Братів Неживих)(Велика Корениха), м.Миколаїв</t>
  </si>
  <si>
    <t>ФОП Паскальзнюк С.В.</t>
  </si>
  <si>
    <t>м.Миколаїв, вул. Райдужна,38</t>
  </si>
  <si>
    <t>Кульбакінський будинок культури</t>
  </si>
  <si>
    <t>Поточний ремонт контуру заземлення Кульбакінського БК по вул.Райдужній, 38</t>
  </si>
  <si>
    <t>ТОВ "Медтехсервіс"</t>
  </si>
  <si>
    <t>Ремонт водопровідної мережі Кульбакінського БК по вул.Райдужній, 38</t>
  </si>
  <si>
    <t>ФОП Баклан І. М.</t>
  </si>
  <si>
    <t xml:space="preserve">м.Микоолаїв вул.Веселинівська,23 </t>
  </si>
  <si>
    <t>Миколаївський міський палац культури і мистецтв (філія "Промінь")</t>
  </si>
  <si>
    <t>Поточний ремонт огорожі Миколаївського міського палацу культури і мистецтв за адресою м.Микоолаїв вул.Веселинівська,23 (філія "Промінь")</t>
  </si>
  <si>
    <t xml:space="preserve">ПГО "Центр виробничої практики інвалідів АТО "Літопис" </t>
  </si>
  <si>
    <t>Поточний ремонт системи автоматичної пожежної сигналізації Миколаївського міського палацу культури і мистецтв по вул.Веселинівська,23 (філія "Промінь")</t>
  </si>
  <si>
    <t xml:space="preserve">ПП "Бізнес Сфера" </t>
  </si>
  <si>
    <t>м.Миколаїв, пр. Миру, 34-а</t>
  </si>
  <si>
    <t>Дитяча музична школа №3</t>
  </si>
  <si>
    <t>Поточний ремонт Дитячої музичної школи №3 по пр. Миру, 34-а</t>
  </si>
  <si>
    <t>м.Миколаїв, пр.Ген. Свиридова, 37.</t>
  </si>
  <si>
    <t>Поточний ремонт санвузла в учбовому корпусі Дитячої музичної школи №3 по пр.Ген. Свиридова, 37</t>
  </si>
  <si>
    <t>ПБЛП "Южинтерстрой"</t>
  </si>
  <si>
    <t>м.Миколаїв, вул. Спаська, 20</t>
  </si>
  <si>
    <t>Дитяча художня школа</t>
  </si>
  <si>
    <t>Поточний ремонт стіл, стелі, панелей Дитячої художньої школи по вул. Спаській, 20</t>
  </si>
  <si>
    <t>ТОВ "Будград"</t>
  </si>
  <si>
    <t>Поточний ремонт даху Дитячої художньої школипо вул. Спаська, 20</t>
  </si>
  <si>
    <t>м.Миколаїв, пр.Жовтневий, 332</t>
  </si>
  <si>
    <t>Дитяча школи мистецтв № 2</t>
  </si>
  <si>
    <t>Ремонт сходового маршу Дитячої школи мистецтв № 2 м. Миколаєва по пр.Богоявленському,332</t>
  </si>
  <si>
    <t>ТОВ «Південь - Будсервіс»</t>
  </si>
  <si>
    <t>м.Миколаї, вул. Лісна,5</t>
  </si>
  <si>
    <t>Дитяча школа мистецтв №3</t>
  </si>
  <si>
    <t>Поточний ремонт ганку Дитячої школи мистецтв №3 по вул. Лісній, 5 (Матвіївка)</t>
  </si>
  <si>
    <t>ФОП Чечелєва Ірина Олександрівна</t>
  </si>
  <si>
    <t>м.Миколаїв, вул. Спаська 46/8</t>
  </si>
  <si>
    <t>Дитяча музична школа №2</t>
  </si>
  <si>
    <t>Поточний ремонт Дитячої музичної школи №2 по вул. Спаській, 46/8</t>
  </si>
  <si>
    <t>ТОВ "РСТ-Інжиніринг"</t>
  </si>
  <si>
    <t>м.Миколаїв , вул. Лягіна 29а/5</t>
  </si>
  <si>
    <t>Поточний ремонт Дитячої музичної школи №2 по вул. Лягіна, 29а/5</t>
  </si>
  <si>
    <t>м.Миколаїв,  вул. Сергія Цвєтка, 17</t>
  </si>
  <si>
    <t>Дитяча школа мистецтв № 1</t>
  </si>
  <si>
    <t>Поточний ремонт ганку, заміна покрівлі стелі Дитячої школи мистецтв № 1 по вул. Сергія Цвєтка, 17</t>
  </si>
  <si>
    <t>м.Миколаїв, вул. Фалеєвська, 22/12</t>
  </si>
  <si>
    <t>Міський методичний центр</t>
  </si>
  <si>
    <t>Поточний ремонт телефонної мережі, монтаж кабелю Міського методичного центру по вул. Фалеєвській, 22/12</t>
  </si>
  <si>
    <t xml:space="preserve"> ФОП Дубняк В.М.</t>
  </si>
  <si>
    <t>Монтаж кондиціонерів Міського методичного центру по вул. Фалеєвській, 22/12</t>
  </si>
  <si>
    <t>ФОП Беляков</t>
  </si>
  <si>
    <t>Ремонт мережі освітлення Міського методичного центру по вул. Фалеєвській, 22/12</t>
  </si>
  <si>
    <t>Вогнезахисна обробка будівлі Міського методичного центру по вул. Фалеєвській, 22/12</t>
  </si>
  <si>
    <t>ТОВ Вулкан-Н</t>
  </si>
  <si>
    <t>Поточний ремонт будівлі Міського методичного центру по вул. Фалеєвській, 22/12</t>
  </si>
  <si>
    <t>ФОП "Волков А.В."</t>
  </si>
  <si>
    <t>м.Миколаїв, вул. Адміральська, 20</t>
  </si>
  <si>
    <t>Поточний ремонт кабінетів по  вул. Адміральській,20</t>
  </si>
  <si>
    <t>м.Миколаїв, вул.Троїцька,1,</t>
  </si>
  <si>
    <t>Бібліотека-філія № 3 ЦМБ ім.М.Л.Кропивницького ЦБС для дорослих</t>
  </si>
  <si>
    <t>Поточний ремонт бібліотеки-філії № 3  по вул.Троїцька,1, ЦМБ ім.М.Л.Кропивницького ЦБС для дорослих</t>
  </si>
  <si>
    <t>ФОП Волков А.В.</t>
  </si>
  <si>
    <t>м.Миколаїв, пр.Миру,25-А</t>
  </si>
  <si>
    <t>Бібліотека-філія №12 ЦМБ ім.М.Л.Кропивницького ЦБС для дорослих</t>
  </si>
  <si>
    <t>Поточний ремонт бібліотеки-філії №12 (пр.Миру,25-А) ЦМБ ім.М.Л.Кропивницького ЦБС для дорослих</t>
  </si>
  <si>
    <t xml:space="preserve">ТОВ "Тримінг" </t>
  </si>
  <si>
    <t>м.Миколаїв, Бузький бульвар, 11</t>
  </si>
  <si>
    <t>Бібліотека-філія для дітей  № 4 ЦМБ для дітей ім. Ш.Кобера і В.Хоменко</t>
  </si>
  <si>
    <t xml:space="preserve">Поточний ремонт ібліотеки-філії для дітей  № 4 ЦМБ для дітей ім. Ш.Кобера і В.Хоменко (Бузький бульвар, 11) </t>
  </si>
  <si>
    <t>м.Миколаїв, вул. Соборна, 12/14</t>
  </si>
  <si>
    <t>Бібліотека-філія для дітей  № 2 ЦМБ для дітей ім. Ш.Кобера і В.Хоменко</t>
  </si>
  <si>
    <t xml:space="preserve">Поточний ремонт бібліотеки-філії для дітей  № 2 ЦМБ для дітей ім. Ш.Кобера і В.Хоменко  (вул. Соборна, 12/14) </t>
  </si>
  <si>
    <t>м.Миколаїв,  пр. Центральний, 173/4</t>
  </si>
  <si>
    <t>ЦМБ для дітей ім. Ш.Кобера і В.Хоменко</t>
  </si>
  <si>
    <t>Поточний ремонт ЦМБ для дітей ім. Ш.Кобера і В.Хоменко по пр. Центральному, 173/4</t>
  </si>
  <si>
    <t>м.Миколаїв: вул. Соборна, 12/14, Бузький бульвар, 11, вул.Південна,52, вул.Озерна, 21 пр. Героїв України, 53/1, пр.Корабелів,12, вул.Космонавтів,73</t>
  </si>
  <si>
    <t>ЦМБ для дітей ім. Ш.Кобера і В.Хоменко (бібліотеки -філії для дітей № 2, 4, 5, 6, 7, 8, 10)</t>
  </si>
  <si>
    <t>Поточний ремонт пожежно-охоронної сигналізації та монтаж тривожної кнопки ЦМБ для дітей ім. Ш.Кобера і В.Хоменко (бібліотеки -філії для дітей № 2, 4, 5, 6, 7, 8, 10)</t>
  </si>
  <si>
    <t>СПД Шульгін</t>
  </si>
  <si>
    <t>м.Миколаїв,  пр. Героїв України, 53/1</t>
  </si>
  <si>
    <t>Бібліотека-філія для дітей  № 7 ЦМБ для дітей ім. Ш.Кобера і В.Хоменко</t>
  </si>
  <si>
    <t>Монтаж охоронно-пожежної сигналізації бліотеки-філії для дітей  № 7 ЦМБ для дітей ім. Ш.Кобера і В.Хоменко</t>
  </si>
  <si>
    <t xml:space="preserve">м. Миколаїв, вул.Озерна, 43 </t>
  </si>
  <si>
    <t>вул.Озерна, 43 м. Миколаїв</t>
  </si>
  <si>
    <t>Монтаж тимчасової огорожі, благоустрій теріторії за адресою вул.Озерна, 43 м. Миколаїв</t>
  </si>
  <si>
    <t>м. Миколаїв, Бузький бульвар, 11</t>
  </si>
  <si>
    <t>Бібліотека-філія для дітей № 4 ЦМБ для дітей ім. Ш.Кобера і В.Хоменко</t>
  </si>
  <si>
    <t xml:space="preserve">Монтаж охоронної сигналізації бібліотека-філія для дітей № 4 ЦМБ для дітей ім. Ш.Кобера і В.Хоменко </t>
  </si>
  <si>
    <t>м. Миколаїв, вул. Херсонське шосе, 48/8</t>
  </si>
  <si>
    <t>Адміністративні приміщення управління державного архітектурно-будівельного контролю Миколаївської міської ради</t>
  </si>
  <si>
    <t>1. Оздоблювальні роботи (стіни, стелі, перегородки, підлоги).                                 2. Ремонт системи опалення.                             3. Ремонт системи водопостачання та каналізації.</t>
  </si>
  <si>
    <t>ПАТ "Житлопромбуд-8"</t>
  </si>
  <si>
    <t>м. Миколаїв, пр.Миру,2а</t>
  </si>
  <si>
    <t xml:space="preserve"> захисна споруда</t>
  </si>
  <si>
    <t>Поточний ремонт</t>
  </si>
  <si>
    <t>ТОВ «Іннтехно»</t>
  </si>
  <si>
    <t>м. Миколаїв, вул. В.Чорновола,4/3</t>
  </si>
  <si>
    <t>Приміщення  №12 складів матеріального резерву</t>
  </si>
  <si>
    <t>м. Миколаїв, вул. Адміральська, 14</t>
  </si>
  <si>
    <t>Приміщення адміністративної будівлі</t>
  </si>
  <si>
    <t>Розробка ПКД з поточного ремонту мережі електропостачання</t>
  </si>
  <si>
    <t>ТОВ «Светолюкс-Электромонтаж»</t>
  </si>
  <si>
    <t>м. Миколаїв, вул. 8 Повздовжня</t>
  </si>
  <si>
    <t>Приміщення  №14 складів матеріального резерву</t>
  </si>
  <si>
    <t>Вул.5 ялтинська на перетині з вул. 2 наскрізна у Заводському районі м.Миколаєва</t>
  </si>
  <si>
    <t>Поточний ремонт дорожнього покриття по вул.5 ялтинська на перетині з вул. 2 наскрізна у Заводському районі м.Миколаєва</t>
  </si>
  <si>
    <t>Поточний ремонт дорожнього покриття</t>
  </si>
  <si>
    <t>ТОВ "Миколаївавтодор"</t>
  </si>
  <si>
    <t>Ввул.2 наскрізна,46-52 у Заводському районі м.Миколаєва</t>
  </si>
  <si>
    <t>Поточний ремонт дорожнього покриття по вул.2 наскрізна,46-52 у Заводському районі м.Миколаєва</t>
  </si>
  <si>
    <t>Вул. Дачна,9 в Заводському районі у м.Миколаєві.</t>
  </si>
  <si>
    <t>Поточний ремонт дитячого ігрового майданчика по вул. Дачна,9 в Заводському районі у м.Миколаєві.</t>
  </si>
  <si>
    <t>Поточний ремонт дитячого ігрового майданчика</t>
  </si>
  <si>
    <t>ПП "ЛВС"</t>
  </si>
  <si>
    <t>Вул. Садова,29А в Заводському районі у м.Миколаєві.</t>
  </si>
  <si>
    <t>Поточний ремонт дитячого ігрового майданчика по вул. Садова,29А в Заводському районі у м.Миколаєві.</t>
  </si>
  <si>
    <t>Вул. Фалеєвській, 91 в Заводському районі у м.Миколаєві.</t>
  </si>
  <si>
    <t>Поточний ремонт дитячого ігрового майданчика по вул. Фалеєвській, 91 в Заводському районі у м.Миколаєві.</t>
  </si>
  <si>
    <t>ФОП Ляшенко І.О.</t>
  </si>
  <si>
    <t>Вул. Лазурна, 4-Г в Заводському районі у м.Миколаєві.</t>
  </si>
  <si>
    <t>Поточний ремонт дитячого ігрового майданчика по вул. Лазурна, 4-Г в Заводському районі у м.Миколаєві.</t>
  </si>
  <si>
    <t>ФОП Бабенко Д.С.</t>
  </si>
  <si>
    <t>Вул.5-та Слобідська,146  в Заводському районі у м.Миколаєві.</t>
  </si>
  <si>
    <t>Поточний ремонт дитячого ігрового майданчика по вул.5-та Слобідська,146  в Заводському районі у м.Миколаєві.</t>
  </si>
  <si>
    <t>Вул.Защука, 25-27  в Заводському районі у м.Миколаєві.</t>
  </si>
  <si>
    <t>Поточний ремонт дитячого ігрового майданчика по вул.Защука, 25-27  в Заводському районі у м.Миколаєві.</t>
  </si>
  <si>
    <t>Вул.Лазурна,24а, 24б  в Заводському районі у м.Миколаєві.</t>
  </si>
  <si>
    <t>Поточний ремонт дитячого ігрового майданчика по вул.Лазурна,24а, 24б  в Заводському районі у м.Миколаєві.</t>
  </si>
  <si>
    <t>ТОВ "АРГО АСП"</t>
  </si>
  <si>
    <t>Вул.Крилова,12,14 вул.Біла,32  в Заводському районі у м.Миколаєві.</t>
  </si>
  <si>
    <t>Поточний ремонт огорожі житлового будинку по вул.Крилова,12,14 вул.Біла,32  в Заводському районі у м.Миколаєві.</t>
  </si>
  <si>
    <t>Поточний ремонт огорожі житлового будинку</t>
  </si>
  <si>
    <t>ФОП Сінаєвська А.А.</t>
  </si>
  <si>
    <t>Вул. Погранична,43, 2-а Слобідська,71 в Заводському районі у м.Миколаєві.</t>
  </si>
  <si>
    <t>Поточний ремонт дитячого ігрового майданчика по вул. Погранична,43, 2-а Слобідська,71 в Заводському районі у м.Миколаєві.</t>
  </si>
  <si>
    <t>Вул. Г.Гонгадзе.26/2 в Заводському районі у м.Миколаєві</t>
  </si>
  <si>
    <t>Поточний ремонт асфальтобетонного покриття внквартальних проїздів по вул. Г.Гонгадзе.26/2 в Заводському районі у м.Миколаєві</t>
  </si>
  <si>
    <t>Поточний ремонт асфальтобетонного покриття внквартальних проїздів</t>
  </si>
  <si>
    <t>Вул. Лазурна 30-Б  в Заводському районі у м.Миколаєві</t>
  </si>
  <si>
    <t>Поточний ремонт асфальтобетонного покриття внквартальних проїздів по вул. Лазурна 30-Б  в Заводському районі у м.Миколаєві</t>
  </si>
  <si>
    <t>ФОП Гурко А.М.</t>
  </si>
  <si>
    <t>Вул. Лазурна 28-Б   в Заводському районі у м.Миколаєві</t>
  </si>
  <si>
    <t>Поточний ремонт асфальтобетонного покриття внквартальних проїздів по вул. Лазурна 28-Б   в Заводському районі у м.Миколаєві</t>
  </si>
  <si>
    <t>Вул. Млинна,31  в Заводському районі у м.Миколаєві</t>
  </si>
  <si>
    <t>Поточний ремонт асфальтобетонного покриття внквартальних проїздів по вул. Млинна,31  в Заводському районі у м.Миколаєві</t>
  </si>
  <si>
    <t>Вул. Заводська,35/1, 35/5  в Заводському районі у м.Миколаєві</t>
  </si>
  <si>
    <t>Поточний ремонт асфальтобетонного покриття внквартальних проїздів по вул. Заводська,35/1, 35/5  в Заводському районі у м.Миколаєві</t>
  </si>
  <si>
    <t>Пр.Центральний,буд.22а</t>
  </si>
  <si>
    <t>Поточний ремонт майданчиків під контейнери д/сміття пр.Центральний,буд.22а</t>
  </si>
  <si>
    <t>Поточний ремонт майданчиків під контейнери д/сміття</t>
  </si>
  <si>
    <t>ПП "Метеор Юг"</t>
  </si>
  <si>
    <t>Вул. 7-а Ялтинська біля буд.78</t>
  </si>
  <si>
    <t>Поточний ремонт майданчиків під контейнери д/сміття вул. 7-а Ялтинська біля буд.78</t>
  </si>
  <si>
    <t>Вул. Карпенка буд.65</t>
  </si>
  <si>
    <t>Поточний ремонт майданчиків під контейнери д/сміття вул. Карпенка буд.65</t>
  </si>
  <si>
    <t>Вул. Заводська буд.3</t>
  </si>
  <si>
    <t>Поточний ремонт майданчиків під контейнери д/сміття вул. Заводська буд.3</t>
  </si>
  <si>
    <t>Вул.Біла буд.65</t>
  </si>
  <si>
    <t>Поточний ремонт майданчиків під контейнери д/сміття вул.Біла буд.65</t>
  </si>
  <si>
    <t>Вул.1-а Сквозна навпроти буд.59</t>
  </si>
  <si>
    <t>Поточний ремонт майданчиків під контейнери д/сміття вул.1-а Сквозна навпроти буд.59</t>
  </si>
  <si>
    <t>Вул.5-я Ялтинська біля буд.58</t>
  </si>
  <si>
    <t>Поточний ремонт майданчиків під контейнери д/сміття вул.5-я Ялтинська біля буд.58</t>
  </si>
  <si>
    <t>Вул.Карпенка буд.32</t>
  </si>
  <si>
    <t>Поточний ремонт майданчиків під контейнери д/сміття вул.Карпенка буд.32</t>
  </si>
  <si>
    <t>Вул.1-а Ялтинська перетинна 5-а Ялтинська</t>
  </si>
  <si>
    <t>Поточний ремонт майданчиків під контейнери д/сміття вул.1-а Ялтинська перетинна 5-а Ялтинська</t>
  </si>
  <si>
    <t>Вул. 5-а Ялтинська навпроти буд.80</t>
  </si>
  <si>
    <t>Поточний ремонт майданчиків під контейнери д/сміття вул. 5-а Ялтинська навпроти буд.80</t>
  </si>
  <si>
    <t>Вул. 5-а Ялтинська навпроти буд.10</t>
  </si>
  <si>
    <t>Поточний ремонт майданчиків під контейнери д/сміття вул. 5-а Ялтинська навпроти буд.10</t>
  </si>
  <si>
    <t>Вул.8 Березня 39</t>
  </si>
  <si>
    <t>Поточний ремонт майданчиків під контейнери д/сміття вул.8 Березня 39</t>
  </si>
  <si>
    <t>ТОВ "Дойч Буд"</t>
  </si>
  <si>
    <t>Вул. Робоча 3</t>
  </si>
  <si>
    <t>Поточний ремонт майданчиків під контейнери д/сміття вул. РОБОЧА 3</t>
  </si>
  <si>
    <t>Вул. Нікольська 8/7</t>
  </si>
  <si>
    <t>Поточний ремонт майданчиків під контейнери д/сміття вул. Нікольська 8/7</t>
  </si>
  <si>
    <t>Вул.Г. Гонгадзе 7</t>
  </si>
  <si>
    <t>Поточний ремонт майданчиків під контейнери д/сміття вул.Г. Гонгадзе 7</t>
  </si>
  <si>
    <t>Ввул.Г. Карпенки 59 а</t>
  </si>
  <si>
    <t>Поточний ремонт майданчиків під контейнери д/сміття вул.Г. Карпенки 59 а</t>
  </si>
  <si>
    <t>Вул.Г. Карпенки 53 а</t>
  </si>
  <si>
    <t>Поточний ремонт майданчиків під контейнери д/сміття вул.Г. Карпенки 53 а</t>
  </si>
  <si>
    <t>Пр.Центральний,16</t>
  </si>
  <si>
    <t>Поточний ремонт майданчиків під контейнери д/сміття пр.Центральний,16</t>
  </si>
  <si>
    <t>Вул.Громадянська навпроти будинку ,46</t>
  </si>
  <si>
    <t>Поточний ремонт майданчиків під контейнери д/сміття вул.Громадянська навпроти будинку ,46</t>
  </si>
  <si>
    <t>Вул.Шосейна,46</t>
  </si>
  <si>
    <t>Поточний ремонт майданчиків під контейнери д/сміття вул.Шосейна,46</t>
  </si>
  <si>
    <t>Вул. Даля 12</t>
  </si>
  <si>
    <t>Поточний ремонт майданчиків під контейнери д/сміття вул. Даля 12</t>
  </si>
  <si>
    <t>Вул. Крилова 44а</t>
  </si>
  <si>
    <t>Поточний ремонт майданчиків під контейнери д/сміття вул. Крилова 44а</t>
  </si>
  <si>
    <t>Вул.Леваневців</t>
  </si>
  <si>
    <t>ПКД поточного ремонту зеленої зони по вул.Леваневців</t>
  </si>
  <si>
    <t>ПКД поточного ремонту зеленої зони</t>
  </si>
  <si>
    <t>ФОП Корабейніков В.В.</t>
  </si>
  <si>
    <t>Вул.Садова</t>
  </si>
  <si>
    <t>Поточний ремонт каналізації по вул.Садова</t>
  </si>
  <si>
    <t xml:space="preserve">Поточний ремонт каналізації </t>
  </si>
  <si>
    <t>ТОВ "Век Технології"</t>
  </si>
  <si>
    <t>Вул.Кузнецька</t>
  </si>
  <si>
    <t>Поточний ремонт каналізації по вул.Кузнецька</t>
  </si>
  <si>
    <t>ТОВ "Ніковіта"</t>
  </si>
  <si>
    <t>Вул.Віктора Скаржинського в мкр.Мала Корениха м.Миколаїв</t>
  </si>
  <si>
    <t>Поточний ремонт мереж вуличного освітлення вул.Віктора Скаржинського в мкр.Мала Корениха м.Миколаїв</t>
  </si>
  <si>
    <t>Поточний ремонт мереж вуличного освітлення</t>
  </si>
  <si>
    <t>КП ГДМБ</t>
  </si>
  <si>
    <t>Вул.Набережна в мкр.Велика Корениха м.Миколаїв</t>
  </si>
  <si>
    <t>Поточний ремонт мереж вуличного освітлення вул.Набережна в мкр.Велика Корениха м.Миколаїв</t>
  </si>
  <si>
    <t>Вул.Гагаріна в мкр.Мала Корениха м.Миколаїв</t>
  </si>
  <si>
    <t>Поточний ремонт мереж вуличного освітлення вул.Гагаріна в мкр.Мала Корениха м.Миколаїв</t>
  </si>
  <si>
    <t>Вул.Левадна в мкр.В.Корениха м.Миколаїв</t>
  </si>
  <si>
    <t>Поточний ремонт мереж вуличного освітлення вул.Левадна в мкр.В.Корениха м.Миколаїв</t>
  </si>
  <si>
    <t>Вул.Очаківська, Велика Корениха</t>
  </si>
  <si>
    <t>Поточний ремонт мереж вуличного освітлення вул.Очаківська, Велика Корениха</t>
  </si>
  <si>
    <t>Вул.крилова,8а, ніх, заліз.сел.,абрикосова, провул.курортний, з парниковий мкр.ліски</t>
  </si>
  <si>
    <t>Поточний ремонт мереж вуличного освітлення вул.крилова,8а, ніх, заліз.сел.,абрикосова, провул.курортний, з парниковий мкр.ліски</t>
  </si>
  <si>
    <t>Вул.Январьова</t>
  </si>
  <si>
    <t>Поточний ремонт мереж вуличного освітлення вул.январьова</t>
  </si>
  <si>
    <t>Вул.Сидорчука</t>
  </si>
  <si>
    <t>Поточний ремонт мереж вуличного освітлення вул.сидорчука</t>
  </si>
  <si>
    <t>Вул.набережна, ясна поляна, гарнізонна в мкр.Велика Корениха, м.Миколаїв</t>
  </si>
  <si>
    <t>Поточний ремонт мереж вуличного освітлення вул.набережна, ясна поляна, гарнізонна в мкр.Велика Корениха, м.Миколаїв</t>
  </si>
  <si>
    <t>Вул. Правоберіжна в мкр.Мала Корениха</t>
  </si>
  <si>
    <t>Поточний ремонт мереж вуличного освітлення вул. Правоберіжна в мкр.Мала Корениха</t>
  </si>
  <si>
    <t>Вул.Гагаріна в мкр.Мала Корениха</t>
  </si>
  <si>
    <t>Поточний ремонт мереж вуличного освітлення вул.Гагаріна в мкр.Мала Корениха</t>
  </si>
  <si>
    <t>Вул.Озерна,1, Озерна,1а, Озерна,3, Лазурна,6а у Заводському районі м.Миколаєва</t>
  </si>
  <si>
    <t>Поточний ремонт тротуару прибудинкової території житлових будинків по вул.Озерна,1, Озерна,1а, Озерна,3, Лазурна,6а у Заводському районі м.Миколаєва</t>
  </si>
  <si>
    <t>Поточний ремонт тротуару прибудинкової території житлових будинків</t>
  </si>
  <si>
    <t>ФОП Агафонова Т.О.</t>
  </si>
  <si>
    <t>Вздовж будинків №28,30 по вул. Дачна Заводському районі м.Миколаєва</t>
  </si>
  <si>
    <t>Поточний ремонт тротуару вздовж будинків №28,30 по вул. Дачна Заводському районі м.Миколаєва</t>
  </si>
  <si>
    <t>ТОВ "Дельта Ойл"</t>
  </si>
  <si>
    <t>Навпроти будинку № 61а,60б,60/2,24/1,24б НІХ у Заводському районі м.Миколаєв</t>
  </si>
  <si>
    <t>Поточний ремонт тротуара навпроти будинку № 61а,60б,60/2,24/1,24б НІХ у Заводському районі м.Миколаєв</t>
  </si>
  <si>
    <t>Вул.Крилова,,13/1а у Заводському районі м.Миколаєв</t>
  </si>
  <si>
    <t>Поточний ремонт тротуара по вул.Крилова,,13/1а у Заводському районі м.Миколаєв</t>
  </si>
  <si>
    <t>Вул.Крилова,,15,15а у Заводському районі м.Миколаєв</t>
  </si>
  <si>
    <t>Поточний ремонт тротуара по вул.Крилова,,15,15а у Заводському районі м.Миколаєв</t>
  </si>
  <si>
    <t>Дитячий спортивний майданчик</t>
  </si>
  <si>
    <t>вул. Океанівська, 34</t>
  </si>
  <si>
    <t>ТОВ "Агро Макс Порт"</t>
  </si>
  <si>
    <t>ФОП Медянцев</t>
  </si>
  <si>
    <t>Внутрішньоквартальний проїзд</t>
  </si>
  <si>
    <t>ФОП Стеценко</t>
  </si>
  <si>
    <t>пр. Богоявленський, 325/1</t>
  </si>
  <si>
    <t>ФОП Гончаренко</t>
  </si>
  <si>
    <t>Тротуар</t>
  </si>
  <si>
    <t>ТОВ "АБЗ-М"</t>
  </si>
  <si>
    <t>Зупинка громадського транспорту</t>
  </si>
  <si>
    <t>ФОП Петрушков</t>
  </si>
  <si>
    <t>Дорога</t>
  </si>
  <si>
    <t>пр. Богоявленський, 325, 327</t>
  </si>
  <si>
    <t>вул. Відродження</t>
  </si>
  <si>
    <t>вул.12-а Поздовжня, 3</t>
  </si>
  <si>
    <t xml:space="preserve"> спортивних,дитячих майданчиків у дворах, а також у межах мікрорайонів</t>
  </si>
  <si>
    <t>поточний ремонт</t>
  </si>
  <si>
    <t>ТОВ "Тефітстайл"</t>
  </si>
  <si>
    <t>вул.Дмитра Яворницького №2,6,16,18,20</t>
  </si>
  <si>
    <t>вул.Космонавтів, 110</t>
  </si>
  <si>
    <t>ТОВ "Арго АСП"</t>
  </si>
  <si>
    <t>вул.Театральна, 37а (Грозов)</t>
  </si>
  <si>
    <t>КП "Дорога"</t>
  </si>
  <si>
    <t>пр.Богоявленський, 51,51а,53,53а</t>
  </si>
  <si>
    <t>ТОВ "Тринолл"</t>
  </si>
  <si>
    <t>вул.Погранична №242-б,244-б</t>
  </si>
  <si>
    <t>внутрішньоквартальний проїзд</t>
  </si>
  <si>
    <t>вул.Дмитра Яворницького, 24</t>
  </si>
  <si>
    <t>вул.Дмитра Яворницького, 2 та 2-а</t>
  </si>
  <si>
    <t>вул.Логовенко, 6</t>
  </si>
  <si>
    <t>тротуар вздовж буд.39 по вул.Вінграновського</t>
  </si>
  <si>
    <t>вул.Казарського 1/1, 1/3, 1а, 3а</t>
  </si>
  <si>
    <t>вул.Нагірна 87, 87а, 89,91</t>
  </si>
  <si>
    <t>ТОВ "Будівельна фірма "Укрінбуд"</t>
  </si>
  <si>
    <t>пр.Чкалова, 215</t>
  </si>
  <si>
    <t xml:space="preserve">вул.Театральна, 4а </t>
  </si>
  <si>
    <t xml:space="preserve">пр.Богоявленський, 26а </t>
  </si>
  <si>
    <t>пр.Богоявленський,26</t>
  </si>
  <si>
    <t xml:space="preserve">вул.Космонавтів,74а </t>
  </si>
  <si>
    <t>вул.Південна від вул.Передова до пров.Південний (парний бік)</t>
  </si>
  <si>
    <t>поточний  ремонт тротуарів</t>
  </si>
  <si>
    <t>ТОВ "Дортехнологія"</t>
  </si>
  <si>
    <t>прос. Миру від буд. 23А до буд 53/1</t>
  </si>
  <si>
    <t>вул.Молодогвардійська від буд.№27 до буд.№39</t>
  </si>
  <si>
    <t>ТОВ "ДСК "Дормастер"</t>
  </si>
  <si>
    <t>пр.Богоявленський</t>
  </si>
  <si>
    <t>ФОП Антонян М.С.</t>
  </si>
  <si>
    <t>по вул.Гаражна ріг вул.Олександра Янати</t>
  </si>
  <si>
    <t xml:space="preserve">  зупинки громадського транспорту</t>
  </si>
  <si>
    <t>ФОП Медянцев В.В.</t>
  </si>
  <si>
    <t>поворот на Дубки напроти "Копійки"</t>
  </si>
  <si>
    <t>по вул. Казарського ріг  провулку Кагатного</t>
  </si>
  <si>
    <t>пр.Богоявленський, 43</t>
  </si>
  <si>
    <t xml:space="preserve"> ремонт майданчиків під контейнери для сміття</t>
  </si>
  <si>
    <t>ФОП Коробєйніков</t>
  </si>
  <si>
    <t>вул.Казарського, 3-а</t>
  </si>
  <si>
    <t>пров.Кобера, 15а</t>
  </si>
  <si>
    <t>пр.Миру, 58</t>
  </si>
  <si>
    <t>пр.Миру, 54</t>
  </si>
  <si>
    <t>вул.Свиридова 40/1</t>
  </si>
  <si>
    <t>ТОВ "Чисто клінінг"</t>
  </si>
  <si>
    <t>вул.12 Повздовжня, 1</t>
  </si>
  <si>
    <t>вул.12 Повздовжня, 3</t>
  </si>
  <si>
    <t>вул.Космонавтів, 80</t>
  </si>
  <si>
    <t>вул.Космонавтів, 55</t>
  </si>
  <si>
    <t>вул.Олійника, 30,30а</t>
  </si>
  <si>
    <t>пр.Богоявленський, 35</t>
  </si>
  <si>
    <t>пр.Богоявленський, 20</t>
  </si>
  <si>
    <t>вул.Авангардна, 49</t>
  </si>
  <si>
    <t>вул.Севастопольська від вул.Маршала Василевського до вул.10 Слобідська</t>
  </si>
  <si>
    <t xml:space="preserve"> дороги району</t>
  </si>
  <si>
    <t>вул.5 Лінія від Херсонського шосе до вул.11 Поздовжня</t>
  </si>
  <si>
    <t>пров.1 Бульварний</t>
  </si>
  <si>
    <t>вул. Молодогвардійська від вул. Залізничної до пров. Полярного</t>
  </si>
  <si>
    <t>вул.Соколина від пров.Сонячний до вул.Буревісників</t>
  </si>
  <si>
    <t>вул.Електронна від вул.Троїцька до вул.Олександра Янати</t>
  </si>
  <si>
    <t>вул. Велика Морська,3 у Центральному району м. Миколаева</t>
  </si>
  <si>
    <t>Поточний ремонт дорожнього покриття внутрішньоквартального проїзду за адресою: вул. Велика Морська,3 у Центральному району м. Миколаева</t>
  </si>
  <si>
    <t>ФОП Симонян</t>
  </si>
  <si>
    <t>технічний нагляд за поточним ремонтом</t>
  </si>
  <si>
    <t>ФОП Царюк</t>
  </si>
  <si>
    <t xml:space="preserve"> вул. Шнеєрсона, 4 у Центральному району м. Миколаєва</t>
  </si>
  <si>
    <t>"Поточний ремонт дорожнього покриття внутрішньоквартального проїзду за адресою: вул. Шнеєрсона, 4 у Центральному району м. Миколаєва"</t>
  </si>
  <si>
    <t xml:space="preserve">вул.3-я Слобідська, 57 у Центральному району м. Миколаєва </t>
  </si>
  <si>
    <t xml:space="preserve">"Поточний ремонт дорожнього покриття внутрішньоквартального проїзду за адресою: вул.3-я Слобідська, 57 у Центральному району м. Миколаєва" </t>
  </si>
  <si>
    <t>ФОП Мариненко</t>
  </si>
  <si>
    <t>провул. Мічуріна,4 у Центральному району м. Миколаєва</t>
  </si>
  <si>
    <t xml:space="preserve"> "Поточний ремонт дорожнього покриття внутрішньоквартального проїзду за адресою: провул. Мічуріна,4 у Центральному району м. Миколаєва"</t>
  </si>
  <si>
    <t>проспект Центральний, 185 Б у Центральному району м. Миколаєва</t>
  </si>
  <si>
    <t xml:space="preserve">"Поточний ремонт дорожнього покриття внутрішньоквартального проїзду за адресою: проспект Центральний, 185 Б у Центральному району м. Миколаєва" </t>
  </si>
  <si>
    <t>вул. Велика Морська, 19 у Центральному району м. Миколаєва</t>
  </si>
  <si>
    <t xml:space="preserve"> "Поточний ремонт дорожнього покриття внутрішньоквартального проїзду за адресою: вул. Велика Морська, 19 у Центральному району м. Миколаєва" </t>
  </si>
  <si>
    <t>вул. Чкалова,від буд.80 до буд.82 у Центральному району м. Миколаєва</t>
  </si>
  <si>
    <t xml:space="preserve"> "Поточний ремонт дорожнього покриття внутрішньоквартальних проїздів за адресою: вул. Чкалова,від буд.80 до буд.82 у Центральному району м. Миколаєва</t>
  </si>
  <si>
    <t xml:space="preserve"> вул. Садова, 2 у Центральному району м. Миколаєва" </t>
  </si>
  <si>
    <t xml:space="preserve"> "Поточний ремонт дорожнього покриття внутрішньоквартального проїзду за адресою: вул. Садова, 2 у Центральному району м. Миколаєва" </t>
  </si>
  <si>
    <t xml:space="preserve">вул. Чкалова,86 у Центральному району м. Миколаєва </t>
  </si>
  <si>
    <t xml:space="preserve"> "Поточний ремонт дорожнього покриття внутрішньоквартального проїзду за адресою: вул. Чкалова,86 у Центральному району м. Миколаєва" </t>
  </si>
  <si>
    <t xml:space="preserve">вул. Садова,18 у Центральному району м. Миколаєва </t>
  </si>
  <si>
    <t xml:space="preserve"> "Поточний ремонт дорожнього покриття внутрішньоквартального проїзду за адресою: вул. Садова,18 у Центральному району м. Миколаєва" </t>
  </si>
  <si>
    <t>вул.Спаська,52 у Центральному районі м.Миколаєва</t>
  </si>
  <si>
    <t>Поточний ремонт дорожнього покриття внутрішньоквартального проїзду за адресою :вул.Спаська,52 у Центральному районі м.Миколаєва</t>
  </si>
  <si>
    <t xml:space="preserve">вул. Велика Морська,67 у Центральному району м. Миколаєва </t>
  </si>
  <si>
    <t xml:space="preserve"> "Поточний ремонт дорожнього покриття внутрішньоквартального проїзду за адресою: вул. Велика Морська,67 у Центральному району м. Миколаєва" </t>
  </si>
  <si>
    <t xml:space="preserve"> провул. Парусний,11 у Центральному району м. Миколаєва</t>
  </si>
  <si>
    <t xml:space="preserve"> "Поточний ремонт дорожнього покриття внутрішньоквартального проїзду за адресою: провул. Парусний,11 у Центральному району м. Миколаєва" </t>
  </si>
  <si>
    <t xml:space="preserve"> вул. Терасна, 16 у Центральному району м. Миколаєва</t>
  </si>
  <si>
    <t xml:space="preserve"> "Поточний ремонт дорожнього покриття внутрішньоквартального проїзду за адресою: вул. Терасна, 16 у Центральному району м. Миколаєва" </t>
  </si>
  <si>
    <t>вул. Набережна,25/1 у Центральному району м. Миколаєва</t>
  </si>
  <si>
    <t xml:space="preserve"> "Поточний ремонт дорожнього покриття внутрішньоквартального проїзду за адресою: вул. Набережна,25/1 у Центральному району м. Миколаєва" </t>
  </si>
  <si>
    <t>провул. Очаківський,30 у Центральному району м. Миколаєва</t>
  </si>
  <si>
    <t xml:space="preserve">"Поточний ремонт дорожнього покриття внутрішньоквартального проїзду за адресою: провул. Очаківський,30 у Центральному району м. Миколаєва" </t>
  </si>
  <si>
    <t>вул. Набережна, 17 у Центральному району м. Миколаєва</t>
  </si>
  <si>
    <t>"Поточний ремонт дорожнього покриття внутрішньоквартального проїзду за адресою: вул. Набережна, 17 у Центральному району м. Миколаєва"</t>
  </si>
  <si>
    <t>ФОП Барсегян</t>
  </si>
  <si>
    <t>ФОП Дейнеко</t>
  </si>
  <si>
    <t>Центральний проспект,186 у Центральному районі м. Миколаєва</t>
  </si>
  <si>
    <t>Поточний ремонт дорожнього покриття внутрішньоквартального проїзду за адресою: Центральний проспект,186 у Центральному районі м. Миколаєва"</t>
  </si>
  <si>
    <t>вул.3-я Слобідська, 56а у Центральному району м. Миколаєва</t>
  </si>
  <si>
    <t>Поточний ремонт дорожнього покриття внутрішньоквартального проїзду за адресою: вул.3-я Слобідська, 56а у Центральному району м. Миколаєва"</t>
  </si>
  <si>
    <t xml:space="preserve"> Центральний проспект,179 у Центральному районі м. Миколаєва</t>
  </si>
  <si>
    <t>Поточний ремонт дорожнього покриття внутрішньоквартального проїзду за адресою: Центральний проспект,179 у Центральному районі м. Миколаєва</t>
  </si>
  <si>
    <t>вул. Адміральська, 36 у Центральному районі м. Миколаєва</t>
  </si>
  <si>
    <t>Поточний ремонт дорожнього покриття внутрішньоквартального проїзду за адресою: вул. Адміральська, 36 у Центральному районі м. Миколаєва</t>
  </si>
  <si>
    <t xml:space="preserve"> вул. Набережна, 27 у Центральному районі м. Миколаєва </t>
  </si>
  <si>
    <t xml:space="preserve">"Поточний ремонт дорожнього покриття внутрішньоквартального проїзду за адресою: вул. Набережна, 27 у Центральному районі м. Миколаєва " </t>
  </si>
  <si>
    <t xml:space="preserve"> вул. Мала Морська, 23 у Центральному районі м. Миколаєва </t>
  </si>
  <si>
    <t xml:space="preserve">Поточний ремонт дорожнього покриття внутрішньоквартального проїзду за адресою: вул. Мала Морська, 23 у Центральному районі м. Миколаєва </t>
  </si>
  <si>
    <t xml:space="preserve">вул. Декабристів, 38/2 у Центральному районі м. Миколаєва </t>
  </si>
  <si>
    <t xml:space="preserve">Поточний ремонт дорожнього покриття внутрішньоквартального проїзду за адресою: вул. Декабристів, 38/2 у Центральному районі м. Миколаєва </t>
  </si>
  <si>
    <t>вул. Чкалова,110 у Центральному районі м. Миколаєва</t>
  </si>
  <si>
    <t>Поточний ремонт дорожнього покриття внутрішньоквартального проїзду за адресою: вул. Чкалова,110 у Центральному районі м. Миколаєва</t>
  </si>
  <si>
    <t>ФОП Антоненко</t>
  </si>
  <si>
    <t xml:space="preserve"> вул. Мічуріна, 6 у Центральному районі м. Миколаєва </t>
  </si>
  <si>
    <t xml:space="preserve">Поточний ремонт дорожнього покриття внутрішньоквартального проїзду за адресою: вул. Мічуріна, 6 у Центральному районі м. Миколаєва </t>
  </si>
  <si>
    <t xml:space="preserve"> вул. Шевченка,2а у Центральному районі м. Миколаєва </t>
  </si>
  <si>
    <t xml:space="preserve">Поточний ремонт дорожнього покриття внутрішньоквартального проїзду за адресою: вул. Шевченка,2а у Центральному районі м. Миколаєва </t>
  </si>
  <si>
    <t>БМП Піраміда</t>
  </si>
  <si>
    <t>Поточний ремонт дорожнього покриття внутрішньоквартального проїзду за адресою</t>
  </si>
  <si>
    <t xml:space="preserve">всього </t>
  </si>
  <si>
    <t xml:space="preserve">вул. Сафронова у Центральному районі м. Миколаєва </t>
  </si>
  <si>
    <t xml:space="preserve">Поточний ремонт тротуару по вул. Сафронова у Центральному районі м. Миколаєва </t>
  </si>
  <si>
    <t xml:space="preserve"> тротуару по вул. Столярна від вул.1 Воєнна до буд.№15а у Центральному районі м. Миколаєва</t>
  </si>
  <si>
    <t xml:space="preserve">"Поточний ремонт тротуару по вул. Столярна від вул.1 Воєнна до буд.№15а у Центральному районі м. Миколаєва" </t>
  </si>
  <si>
    <t>по вул. 3 Слобідська, від вул. В. Морська до вул. 68 Десантників у Центральному районі м. Миколаєва</t>
  </si>
  <si>
    <t>"Поточний ремонт тротуару по вул. 3 Слобідська, від вул. В. Морська до вул. 68 Десантників у Центральному районі м. Миколаєва"</t>
  </si>
  <si>
    <t xml:space="preserve"> по в.Омельяновича-Павленка від в.Виноградної до б.№11/1 у Центральному районі м.Миколаєва</t>
  </si>
  <si>
    <t>Поточний ремонт тротуару по в.Омельяновича-Павленка від в.Виноградної до б.№11/1 у Центральному районі</t>
  </si>
  <si>
    <t xml:space="preserve">вул. Гастелло - ріг вул. Павла Ходченко у Центральному районі м. Миколаєва  </t>
  </si>
  <si>
    <t xml:space="preserve">Поточний ремонт тротуару по вул. Гастелло - ріг вул. Павла Ходченко у Центральному районі м. Миколаєва  </t>
  </si>
  <si>
    <t xml:space="preserve">вул. 5 Воєнна вздовж спального корпусу спеціальної загальноосвітньої школи-інтернат №3 у Центральному районі м. Миколаєва </t>
  </si>
  <si>
    <t xml:space="preserve">Поточний ремонт тротуару по вул. 5 Воєнна вздовж спального корпусу спеціальної загальноосвітньої школи-інтернат №3 у Центральному районі м. Миколаєва </t>
  </si>
  <si>
    <t>Поточний ремонт тротуару</t>
  </si>
  <si>
    <t xml:space="preserve"> мкр.Матвіївка, Тернівка, Варварівка у Центральному районі м. Миколаєва </t>
  </si>
  <si>
    <t xml:space="preserve">Планування земельного полотна у мкр.Матвіївка, Тернівка, Варварівка </t>
  </si>
  <si>
    <t>Планування земельного полотна</t>
  </si>
  <si>
    <t xml:space="preserve"> мкр.Матвіївка у Центральному районі м. Миколаєва </t>
  </si>
  <si>
    <t>Планування земельного полотна у мкр.Матвіївка</t>
  </si>
  <si>
    <t>ТОВ Конкорд-3</t>
  </si>
  <si>
    <t xml:space="preserve"> по вул. Мічуріна від вул. Північної до провул. Мічуріна в мкр. Варварівка Центрального району м. Миколаєва</t>
  </si>
  <si>
    <t>Поточний ремонт дороги приватного сектору по вул. Мічуріна від вул. Північної до провул. Мічуріна в мкр. Варварівка Центрального району м. Миколаєва</t>
  </si>
  <si>
    <t>КП Дорога</t>
  </si>
  <si>
    <t xml:space="preserve"> вул. Північній від кінноспортивної школи до вул. Микитенка в мкр. Варварівка Центрального району м. Миколаєва</t>
  </si>
  <si>
    <t>Поточний ремонт дороги приватного сектору по вул. Північній від кінноспортивної школи до вул. Микитенка в мкр. Варварівка Центрального району м. Миколаєва</t>
  </si>
  <si>
    <t xml:space="preserve"> пров. Фінському у Центральному районі м. Миколаєва</t>
  </si>
  <si>
    <t>Поточний ремонт дороги приватного сектору по пров. Фінському у Центральному районі м. Миколаєва</t>
  </si>
  <si>
    <t xml:space="preserve"> пров.Парусний у Ц.р-ні м.Мик </t>
  </si>
  <si>
    <t xml:space="preserve">поточний ремонт дороги приватного сектору по пров.Парусний у Ц.р-ні м.Мик </t>
  </si>
  <si>
    <t>КП ЕЛУ Автодоріг</t>
  </si>
  <si>
    <t xml:space="preserve"> по в.Силікатна від б.1 до б 275 у Ц.р-ні м.Мик </t>
  </si>
  <si>
    <t xml:space="preserve">поточний ремонт дороги приватного сектору по в.Силікатна від б.1 до б 275 у Ц.р-ні м.Мик </t>
  </si>
  <si>
    <t xml:space="preserve"> вул. Очаківська, від вул. Веселинівської до вул. Урожайної у Центральному районі м. Миколаєва </t>
  </si>
  <si>
    <t xml:space="preserve">Поточний ремонт дороги приватного сектору по вул. Очаківська, від вул. Веселинівської до вул. Урожайної у Центральному районі м. Миколаєва </t>
  </si>
  <si>
    <t xml:space="preserve"> вул. Поштова (ріг вул. Веселинівської) у Центральному районі м. Миколаєва</t>
  </si>
  <si>
    <t>Поточний ремонт дороги приватного сектору по вул. Поштова (ріг вул. Веселинівської) у Центральному районі м. Миколаєва</t>
  </si>
  <si>
    <t>Поточний ремонт дороги приватного сектору</t>
  </si>
  <si>
    <t xml:space="preserve"> по вул. 116 Дивізії, біля ПАТ "Трансаммиак" у Центральному районі м. Миколаєва</t>
  </si>
  <si>
    <t>Поточний ремонт зупинки громадського транспорту по вул. 116 Дивізії, біля ПАТ "Трансаммиак" у Центральному районі м. Миколаєва</t>
  </si>
  <si>
    <t xml:space="preserve"> вул.Матвіївська ,1 у Центральному районі м. Миколаєва</t>
  </si>
  <si>
    <t>Поточний ремонт зупинки громадського транспорту по вул.Матвіївська ,1 у Центральному районі м. Миколаєва</t>
  </si>
  <si>
    <t xml:space="preserve"> вул. Потьомкінській ріг вул. Громадянської (парний бік) у Центральному районі м. Миколаєва </t>
  </si>
  <si>
    <t xml:space="preserve">Поточний ремонт зупинки громадського транспорту по вул. Потьомкінській ріг вул. Громадянської (парний бік) у Центральному районі м. Миколаєва </t>
  </si>
  <si>
    <t>ТОВ Укрформдон</t>
  </si>
  <si>
    <t xml:space="preserve"> вул. Лазурній,1, мкр. Матвіївка Центрального району м. Миколаєва</t>
  </si>
  <si>
    <t>Поточний ремонт зупинки громадського транспорту по вул. Лазурній,1, мкр. Матвіївка Центрального району м. Миколаєва</t>
  </si>
  <si>
    <t xml:space="preserve"> вул. Матвіївській, 55, мкр. Матвіївка Центрального району м. Миколаєва</t>
  </si>
  <si>
    <t>Поточний ремонт зупинки громадського транспорту по вул. Матвіївській, 55, мкр. Матвіївка Центрального району м. Миколаєва</t>
  </si>
  <si>
    <t xml:space="preserve">вул. Веселинівській (Варварівський міст) (непарний бік) у Центральному районі м. Миколаєва </t>
  </si>
  <si>
    <t xml:space="preserve">Поточний ремонт зупинки громадського транспорту по вул. Веселинівській (Варварівський міст) (непарний бік) у Центральному районі м. Миколаєва </t>
  </si>
  <si>
    <t xml:space="preserve"> вул. Потьомкінській ріг вул. Громадянської (непарний бік) у Центральному районі м. Миколаєва </t>
  </si>
  <si>
    <t xml:space="preserve">Поточний ремонт зупинки громадського транспорту по вул. Потьомкінській ріг вул. Громадянської (непарний бік) у Центральному районі м. Миколаєва </t>
  </si>
  <si>
    <t xml:space="preserve">вул. Потьомкінській ріг вул. Садової (непарний бік) у Центральному районі м. Миколаєва </t>
  </si>
  <si>
    <t xml:space="preserve">Поточний ремонт зупинки громадського транспорту по вул. Потьомкінській ріг вул. Садової (непарний бік) у Центральному районі м. Миколаєва </t>
  </si>
  <si>
    <t xml:space="preserve">вул. Потьомкінській ріг вул. Нікольської у Центральному районі м. Миколаєва </t>
  </si>
  <si>
    <t xml:space="preserve">Поточний ремонт зупинки громадського транспорту по вул. Потьомкінській ріг вул. Нікольської у Центральному районі м. Миколаєва </t>
  </si>
  <si>
    <t xml:space="preserve">вул. Потьомкінській ріг вул. Соборної у Центральному районі м. Миколаєва </t>
  </si>
  <si>
    <t xml:space="preserve">Поточний ремонт зупинки громадського транспорту по вул. Потьомкінській ріг вул. Соборної у Центральному районі м. Миколаєва </t>
  </si>
  <si>
    <t xml:space="preserve">вул. Потьомкінській ріг вул. Садової (парний бік) у Центральному районі м. Миколаєва </t>
  </si>
  <si>
    <t xml:space="preserve">Поточний ремонт зупинки громадського транспорту по вул. Потьомкінській ріг вул. Садової (парний бік) у Центральному районі м. Миколаєва </t>
  </si>
  <si>
    <t xml:space="preserve">вул. Північній ріг вул. Ходченка у Центральному районі м. Миколаєва </t>
  </si>
  <si>
    <t xml:space="preserve">Поточний ремонт зупинки громадського транспорту по вул. Північній ріг вул. Ходченка у Центральному районі м. Миколаєва </t>
  </si>
  <si>
    <t xml:space="preserve"> вул.Архітектора Старова ріг вул. Малко- Тернівської у Центральному районі м. Миколаєва </t>
  </si>
  <si>
    <t xml:space="preserve">Поточний ремонт зупинки громадського транспорту по вул.Архітектора Старова ріг вул. Малко- Тернівської у Центральному районі м. Миколаєва </t>
  </si>
  <si>
    <t xml:space="preserve">зупинка "Ательє" по проспекту Героїв України (парний бік) у Центральному районі м. Миколаєва </t>
  </si>
  <si>
    <t xml:space="preserve">Поточний ремонт зупинки громадського транспорту "Ательє" по проспекту Героїв України (парний бік) у Центральному районі м. Миколаєва </t>
  </si>
  <si>
    <t xml:space="preserve">вул.Великій Морській ріг вул. Малої Морської (парний бік) у Центральному районі м. Миколаєва </t>
  </si>
  <si>
    <t xml:space="preserve">Поточний ремонт зупинки громадського транспорту по вул.Великій Морській ріг вул. Малої Морської (парний бік) у Центральному районі м. Миколаєва </t>
  </si>
  <si>
    <t xml:space="preserve">вул.Великій Морській ріг вул. Малої Морської (непарний бік) у Центральному районі м. Миколаєва </t>
  </si>
  <si>
    <t xml:space="preserve">Поточний ремонт зупинки громадського транспорту по вул.Великій Морській ріг вул. Малої Морської (непарний бік) у Центральному районі м. Миколаєва </t>
  </si>
  <si>
    <t>вул.Великій Морській ріг вул. 2-ої Слобідської (парний бік) у Центральному районі м. Миколаєва</t>
  </si>
  <si>
    <t>Поточний ремонт зупинки громадського транспорту по вул.Великій Морській ріг вул. 2-ої Слобідської (парний бік) у Центральному районі м. Миколаєва</t>
  </si>
  <si>
    <t>вул.Великій Морській ріг вул. 2-ої Слобідської (непарний бік) у Центральному районі м. Миколаєва</t>
  </si>
  <si>
    <t>Поточний ремонт зупинки громадського транспорту по вул.Великій Морській ріг вул. 2-ої Слобідської (непарний бік) у Центральному районі м. Миколаєва</t>
  </si>
  <si>
    <t xml:space="preserve">вул. Очаківській ріг вул.Мічуріна,мкр.Варварівка у Центральному районі м. Миколаєва </t>
  </si>
  <si>
    <t xml:space="preserve">Поточний ремонт зупинки громадського транспорту по вул. Очаківській ріг вул.Мічуріна,мкр.Варварівка у Центральному районі м. Миколаєва </t>
  </si>
  <si>
    <t>Поточний ремонт зупинки громадського транспорту</t>
  </si>
  <si>
    <t xml:space="preserve"> вул.Інженерна ріг вул.Спаської у Центральному районі м.Миколаєва </t>
  </si>
  <si>
    <t xml:space="preserve">Поточний ремонт майданчику під контейнери за адресою: вул.Інженерна ріг вул.Спаської у Центральному районі м.Миколаєва </t>
  </si>
  <si>
    <t>вул.Соборна,13 у Центральному районі м.Миколаєва.</t>
  </si>
  <si>
    <t>поточний ремонт майданчику під контейнери для збору ТПВ по вулиці Соборна,13 у Центральному районі м.Миколаєва.</t>
  </si>
  <si>
    <t xml:space="preserve">вул.Інженерна(між вул.Потьомкінська та пр.Центральний) у Центральному районі м.Миколаєва </t>
  </si>
  <si>
    <t xml:space="preserve">Поточний ремонт майданчику під контейнери за адресою: вул.Інженерна(між вул.Потьомкінська та пр.Центральний) у Центральному районі м.Миколаєва </t>
  </si>
  <si>
    <t>вул.Шевченка,1 у Центральному районі м.Миколаєва</t>
  </si>
  <si>
    <t>Поточний ремонт майданчику під контейнери за адресою: вул.Шевченка,1 у Центральному районі м.Миколаєва</t>
  </si>
  <si>
    <t>вул.Нікольска, 32 у Центральному районі м.Миколаєва</t>
  </si>
  <si>
    <t>Поточний ремонт майданчику під контейнери за адресою: вул.Нікольска, 32 у Центральному районі м.Миколаєва</t>
  </si>
  <si>
    <t>вул.Шевченка ріг вул.Обсерваторної у Центральному районі м.Миколаєва</t>
  </si>
  <si>
    <t>Поточний ремонт майданчику під контейнери за адресою: вул.Шевченка ріг вул.Обсерваторної у Центральному районі м.Миколаєва</t>
  </si>
  <si>
    <t xml:space="preserve"> вулАдмірала Макарова, 6 у Центральному районі м.Миколаєва</t>
  </si>
  <si>
    <t>Поточний ремонт майданчику під контейнери за адресою: вулАдмірала Макарова, 6 у Центральному районі м.Миколаєва</t>
  </si>
  <si>
    <t xml:space="preserve"> вул. Обсерваторна, 3  у Центральному районі м.Миколаєва</t>
  </si>
  <si>
    <t>Поточний ремонт майданчику під контейнери за адресою: вул. Обсерваторна, 3  у Центральному районі м.Миколаєва</t>
  </si>
  <si>
    <t>вул.Наваринська, 22  у Центральному районі м.Миколаєва</t>
  </si>
  <si>
    <t>Поточний ремонт майданчику під контейнери за адресою: вул.Наваринська, 22  у Центральному районі м.Миколаєва</t>
  </si>
  <si>
    <t>вул.Громадянська ріг вул.Адміральскої  у Центральному районі м.Миколаєва</t>
  </si>
  <si>
    <t>Поточний ремонт майданчику під контейнери за адресою: вул.Громадянська ріг вул.Адміральскої  у Центральному районі м.Миколаєва</t>
  </si>
  <si>
    <t>вул.Декабристів ріг вул.Потьомкінської  у Центральному районі м.Миколаєва</t>
  </si>
  <si>
    <t>Поточний ремонт майданчику під контейнери за адресою: вул.Декабристів ріг вул.Потьомкінської  у Центральному районі м.Миколаєва</t>
  </si>
  <si>
    <t xml:space="preserve">вул. Адміральська,19 у Центральному районі м. Миколаєва </t>
  </si>
  <si>
    <t xml:space="preserve">Поточний ремонт майданчику під контейнери для збору ТПВ по вул. Адміральська,19 у Центральному районі м. Миколаєва </t>
  </si>
  <si>
    <t xml:space="preserve">вул. Терасна,8 у Центральному районі м. Миколаєва </t>
  </si>
  <si>
    <t xml:space="preserve">Поточний ремонт майданчику під контейнери для збору ТПВ по вул. Терасна,8 у Центральному районі м. Миколаєва </t>
  </si>
  <si>
    <t xml:space="preserve">вул. Бугський бульвар,15 у Центральному районі м. Миколаєва </t>
  </si>
  <si>
    <t xml:space="preserve">Поточний ремонт майданчику під контейнери для збору ТПВ по вул. Бугський бульвар,15 у Центральному районі м. Миколаєва </t>
  </si>
  <si>
    <t>проспект Героїв України, буд. № 59 у Центральному районі м. Миколаєва</t>
  </si>
  <si>
    <t>Поточний ремонт майданчику під контейнери за адресою проспект Героїв України, буд. № 59 у Центральному районі м. Миколаєва</t>
  </si>
  <si>
    <t>ФОП Ляшенко</t>
  </si>
  <si>
    <t>провулок Київський, буд. № 2 у Центральному районі м. Миколаєва</t>
  </si>
  <si>
    <t>Поточний ремонт майданчику під контейнери за адресою: провулок Київський, буд. № 2 у Центральному районі м. Миколаєва</t>
  </si>
  <si>
    <t>пр.Центральний,71ау Центральному районі м. Миколаєва</t>
  </si>
  <si>
    <t>Поточний ремонт майданчику під контейнери за адресою: пр.Центральний,71ау Центральному районі м. Миколаєва</t>
  </si>
  <si>
    <t>Поточний ремонт майданчику під контейнери за адресою: ПГУ,67 у Центральному районі м. Миколаєва</t>
  </si>
  <si>
    <t>ріг в.Московська та в.Севастопільска у Центральному районі м. Миколаєва</t>
  </si>
  <si>
    <t>Поточний ремонт майданчику під контейнери за адресою: ріг в.Московська та в.Севастопільска у Центральному районі м. Миколаєва</t>
  </si>
  <si>
    <t>в.М.Морська та Севастополська  у Центральному районі м. Миколаєва</t>
  </si>
  <si>
    <t>Поточний ремонт майданчику під контейнери за адресою в.М.Морська та Севастополська  у Центральному районі м. Миколаєва</t>
  </si>
  <si>
    <t>в.Колодязна 37  у Центральному районі м. Миколаєва</t>
  </si>
  <si>
    <t>Поточний ремонт майданчику під контейнери за адресою в.Колодязна 37  у Центральному районі м. Миколаєва</t>
  </si>
  <si>
    <t xml:space="preserve"> в.Колодязна 35 у Центральному районі м. Миколаєва</t>
  </si>
  <si>
    <t>Поточний ремонт майданчику під контейнери за адресою в.Колодязна 35 у Центральному районі м. Миколаєва</t>
  </si>
  <si>
    <t>Поточний ремонт майданчику під контейнери</t>
  </si>
  <si>
    <t xml:space="preserve"> вул.Польова в мкр. Матвіївка в Центральному районі м. Миколаєва </t>
  </si>
  <si>
    <t xml:space="preserve">Поточний ремонт мереж вуличного освітлення по вул.Польова в мкр. Матвіївка в Центральному районі м. Миколаєва </t>
  </si>
  <si>
    <t xml:space="preserve">вул.Маяковського в мкр.Тернівка в Центральному районі м.Миколаєва </t>
  </si>
  <si>
    <t xml:space="preserve">Поточний ремонт мереж вуличного освітлення по вул.Маяковського в мкр.Тернівка в Центральному районі м.Миколаєва </t>
  </si>
  <si>
    <t xml:space="preserve"> вул.Конєва в мкр.Матвіївка в Центральному районі м.Миколаєва </t>
  </si>
  <si>
    <t xml:space="preserve">Поточний ремонт мереж вуличного освітлення по вул.Конєва в мкр.Матвіївка в Центральному районі м.Миколаєва </t>
  </si>
  <si>
    <t xml:space="preserve">вул.Адмірала Макарова в мкр.Варварівка в Центральному районі м.Миколаєва </t>
  </si>
  <si>
    <t xml:space="preserve">Поточний ремонт мереж вуличного освітлення по вул.Адмірала Макарова в мкр.Варварівка в Центральному районі м.Миколаєва </t>
  </si>
  <si>
    <t xml:space="preserve">вул.Західна в мкр.Тернівка в Центральному районі м.Миколаєва </t>
  </si>
  <si>
    <t xml:space="preserve">Поточний ремонт мереж вуличного освітлення по вул.Західна в мкр.Тернівка в Центральному районі м.Миколаєва </t>
  </si>
  <si>
    <t xml:space="preserve">вул. Берегова в Центральному районі м.Миколаєва </t>
  </si>
  <si>
    <t xml:space="preserve">Поточний ремонт мереж вуличного освітлення по вул. Берегова в Центральному районі м.Миколаєва </t>
  </si>
  <si>
    <t xml:space="preserve"> пров.Прохолодний в Центральному районі м.Миколаєва </t>
  </si>
  <si>
    <t xml:space="preserve">Поточний ремонт мереж вуличного освітлення по пров.Прохолодний в Центральному районі м.Миколаєва </t>
  </si>
  <si>
    <t xml:space="preserve"> вул. Запоріжська в мкр. Матвіївка в Центральному районі м. Миколаєва </t>
  </si>
  <si>
    <t xml:space="preserve">Поточний ремонт мереж вуличного освітлення по вул. Запоріжська в мкр. Матвіївка в Центральному районі м. Миколаєва </t>
  </si>
  <si>
    <t>вул. Вишнева в Центральному районі м.Миколаєва</t>
  </si>
  <si>
    <t>Поточний ремонт мереж вуличного освітлення по вул. Вишнева в Центральному районі м.Миколаєва</t>
  </si>
  <si>
    <t xml:space="preserve">пров. Олімпійський в мкр. Матвіївка в Центральному районі м. Миколаєва </t>
  </si>
  <si>
    <t xml:space="preserve">Поточний ремонт мереж вуличного освітлення по пров. Олімпійський в мкр. Матвіївка в Центральному районі м. Миколаєва </t>
  </si>
  <si>
    <t xml:space="preserve"> вул. Урожайна від буд. № 3 а до буд. № 33 а в мкр. Варварівка в Центральному районі м. Миколаєва </t>
  </si>
  <si>
    <t xml:space="preserve">Поточний ремонт мереж вуличного освітлення по вул. Урожайна від буд. № 3 а до буд. № 33 а в мкр. Варварівка в Центральному районі м. Миколаєва </t>
  </si>
  <si>
    <t xml:space="preserve">пров. Армійський в Центральному районі м. Миколаєва </t>
  </si>
  <si>
    <t xml:space="preserve">Поточний ремонт мереж вуличного освітлення по пров. Армійський в Центральному районі м. Миколаєва </t>
  </si>
  <si>
    <t xml:space="preserve"> вул. Новостройна в мкр. Тернівка в Центральному районі м. Миколаєва </t>
  </si>
  <si>
    <t xml:space="preserve">Поточний ремонт мереж вуличного освітлення по вул. Новостройна в мкр. Тернівка в Центральному районі м. Миколаєва </t>
  </si>
  <si>
    <t xml:space="preserve"> вул. 1 Піщана в мкр. Матвіївка в Центральному районі м.Миколаєва </t>
  </si>
  <si>
    <t xml:space="preserve">Поточний ремонт мереж вуличного освітлення по вул. 1 Піщана в мкр. Матвіївка в Центральному районі м.Миколаєва </t>
  </si>
  <si>
    <t xml:space="preserve">вул. Лісна від вул. Силікатна до буд. № 68 в мкр. Матвіївка в Центральному районі м. Миколаєва </t>
  </si>
  <si>
    <t xml:space="preserve">Поточний ремонт мереж вуличного освітлення по вул. Лісна від вул. Силікатна до буд. № 68 в мкр. Матвіївка в Центральному районі м. Миколаєва </t>
  </si>
  <si>
    <t xml:space="preserve">вул. Новоодеська в Центральному районі м. Миколаєва </t>
  </si>
  <si>
    <t xml:space="preserve">Поточний ремонт мереж вуличного освітлення по вул. Новоодеська в Центральному районі м. Миколаєва </t>
  </si>
  <si>
    <t xml:space="preserve">Управління освіти Миколаївської міської ради </t>
  </si>
  <si>
    <r>
      <t xml:space="preserve">Управління </t>
    </r>
    <r>
      <rPr>
        <b/>
        <sz val="12"/>
        <color indexed="8"/>
        <rFont val="Times New Roman"/>
        <family val="1"/>
        <charset val="204"/>
      </rPr>
      <t xml:space="preserve">охорони здоров'я Миколаївської міської ради </t>
    </r>
  </si>
  <si>
    <r>
      <t xml:space="preserve">Департамент </t>
    </r>
    <r>
      <rPr>
        <b/>
        <sz val="12"/>
        <color indexed="8"/>
        <rFont val="Times New Roman"/>
        <family val="1"/>
        <charset val="204"/>
      </rPr>
      <t xml:space="preserve">праці та соціального захисту населення Миколаївської міської ради </t>
    </r>
  </si>
  <si>
    <r>
      <t xml:space="preserve">Управління </t>
    </r>
    <r>
      <rPr>
        <b/>
        <sz val="12"/>
        <color indexed="8"/>
        <rFont val="Times New Roman"/>
        <family val="1"/>
        <charset val="204"/>
      </rPr>
      <t xml:space="preserve">з питань культури та охорони  культурної спадщини Миколаївської міської ради </t>
    </r>
  </si>
  <si>
    <r>
      <t xml:space="preserve">Управління </t>
    </r>
    <r>
      <rPr>
        <b/>
        <sz val="12"/>
        <color indexed="8"/>
        <rFont val="Times New Roman"/>
        <family val="1"/>
        <charset val="204"/>
      </rPr>
      <t>у справах фізичної культури і спорту Миколаївської міської ради</t>
    </r>
  </si>
  <si>
    <r>
      <t xml:space="preserve">Управління </t>
    </r>
    <r>
      <rPr>
        <b/>
        <sz val="12"/>
        <color indexed="8"/>
        <rFont val="Times New Roman"/>
        <family val="1"/>
        <charset val="204"/>
      </rPr>
      <t xml:space="preserve">державного архітектурно-будівельного контролю Миколаївської міської  ради </t>
    </r>
  </si>
  <si>
    <r>
      <t xml:space="preserve">Управління </t>
    </r>
    <r>
      <rPr>
        <b/>
        <sz val="12"/>
        <color indexed="8"/>
        <rFont val="Times New Roman"/>
        <family val="1"/>
        <charset val="204"/>
      </rPr>
      <t xml:space="preserve">з питань надзвичайних ситуацій та цивільного захисту населення Миколаївської міської ради </t>
    </r>
  </si>
  <si>
    <r>
      <t xml:space="preserve">Адміністрація </t>
    </r>
    <r>
      <rPr>
        <b/>
        <sz val="12"/>
        <color indexed="8"/>
        <rFont val="Times New Roman"/>
        <family val="1"/>
        <charset val="204"/>
      </rPr>
      <t xml:space="preserve">Заводського району Миколаївської міської ради </t>
    </r>
  </si>
  <si>
    <r>
      <t xml:space="preserve">Адміністрація </t>
    </r>
    <r>
      <rPr>
        <b/>
        <sz val="12"/>
        <color indexed="8"/>
        <rFont val="Times New Roman"/>
        <family val="1"/>
        <charset val="204"/>
      </rPr>
      <t xml:space="preserve">Корабельного району Миколаївської міської ради </t>
    </r>
  </si>
  <si>
    <r>
      <t xml:space="preserve">Адміністрація </t>
    </r>
    <r>
      <rPr>
        <b/>
        <sz val="12"/>
        <color indexed="8"/>
        <rFont val="Times New Roman"/>
        <family val="1"/>
        <charset val="204"/>
      </rPr>
      <t>Інгульського  району Миколаївської міської ради</t>
    </r>
  </si>
  <si>
    <r>
      <t xml:space="preserve">Адміністрація </t>
    </r>
    <r>
      <rPr>
        <b/>
        <sz val="12"/>
        <color indexed="8"/>
        <rFont val="Times New Roman"/>
        <family val="1"/>
        <charset val="204"/>
      </rPr>
      <t xml:space="preserve">Центрального району Миколаївської міської ради </t>
    </r>
  </si>
  <si>
    <r>
      <t xml:space="preserve">Департамент </t>
    </r>
    <r>
      <rPr>
        <b/>
        <sz val="12"/>
        <color indexed="8"/>
        <rFont val="Times New Roman"/>
        <family val="1"/>
        <charset val="204"/>
      </rPr>
      <t xml:space="preserve">житлово-комунального господарства Миколаївської міської ради </t>
    </r>
  </si>
  <si>
    <t>Виконано, тис. грн.</t>
  </si>
  <si>
    <t>вул. Глінки, 3</t>
  </si>
  <si>
    <t>пр. Корабелів, 12б</t>
  </si>
  <si>
    <t>ПП Стег</t>
  </si>
  <si>
    <t>вул. Океанівська, 35-37</t>
  </si>
  <si>
    <t>ТОВ "ИГРА-КОМ"</t>
  </si>
  <si>
    <t>вул. Знам’янська, 39</t>
  </si>
  <si>
    <t>вул. Ленінградська, 7а</t>
  </si>
  <si>
    <t>ТОВ "Никодорс"</t>
  </si>
  <si>
    <t>вул. Вокзальна, 61</t>
  </si>
  <si>
    <t>вул. Знам’янська, 51</t>
  </si>
  <si>
    <t>вул. Океанівська, 8</t>
  </si>
  <si>
    <t>вул. Океанівська, 10</t>
  </si>
  <si>
    <t xml:space="preserve">ЗОШ №33 </t>
  </si>
  <si>
    <t>КП "Обрій-ДКП"</t>
  </si>
  <si>
    <t>вул. Кобзарська від пр. Богоявленського до вул. Ушакова</t>
  </si>
  <si>
    <t>пр. Богоявленський, 327/2</t>
  </si>
  <si>
    <t>пр. Богоявленський, 323/3, 327/1</t>
  </si>
  <si>
    <t>вул. Національної Гвардії</t>
  </si>
  <si>
    <t>КП "ЕЛУ автодоріг"</t>
  </si>
  <si>
    <t>від. пр. Богоявленського вздовж ТЦ "Таврія-В"</t>
  </si>
  <si>
    <t>вул. Рибна від вул. Ольшанців</t>
  </si>
  <si>
    <t>вул. Рильського вздовж ЗОШ №40</t>
  </si>
  <si>
    <t>вул. Океанівська, 8, 10</t>
  </si>
  <si>
    <t>вул. Торгова, 72</t>
  </si>
  <si>
    <t>Дренажна споруда</t>
  </si>
  <si>
    <t>Укрспецоборудование</t>
  </si>
  <si>
    <t>вул. Новобудівна</t>
  </si>
  <si>
    <t>вул. Олега Ольжича</t>
  </si>
  <si>
    <t>вул. Національної Гвардії від вул. Торгової до будинку №10</t>
  </si>
  <si>
    <t>пр. Богоявленський</t>
  </si>
  <si>
    <t>пр. Богоявленський, 323</t>
  </si>
  <si>
    <t>вул. Фонтанна</t>
  </si>
  <si>
    <t>вул. Рибна "Профілакторій Перемога"</t>
  </si>
  <si>
    <t>Об’їзна дорога на перетині з вул. Волкова</t>
  </si>
  <si>
    <t>пр. Богоявленський, 326</t>
  </si>
  <si>
    <t>Контейнерний майданчик</t>
  </si>
  <si>
    <t>вул. Металургів, 34а</t>
  </si>
  <si>
    <t>пр. Корабелів, 8</t>
  </si>
  <si>
    <t>пр. Корабелів, 20/1</t>
  </si>
  <si>
    <t>пр. Богоявленський, 325/4</t>
  </si>
  <si>
    <t>вул. Ольжича, 7-а (7-й під'їзд)</t>
  </si>
  <si>
    <t>вул. Ольжича, 7-а (1-й під'їзд)</t>
  </si>
  <si>
    <t>вул. Вокзальна, 55</t>
  </si>
  <si>
    <t>вул. 295 Стрілецької дивізії</t>
  </si>
  <si>
    <t>вул. Янтарна, 67</t>
  </si>
  <si>
    <t>вул. Знаменська, 39</t>
  </si>
  <si>
    <t>вул. Вокзальна, 59</t>
  </si>
  <si>
    <t>вул. Коротка, 20</t>
  </si>
  <si>
    <t>вул. Торгова, 203а</t>
  </si>
  <si>
    <t>пр. Богоявленський, 334</t>
  </si>
  <si>
    <t>пров. Зимовий</t>
  </si>
  <si>
    <t>Каналізаційна система</t>
  </si>
  <si>
    <t>від пр. Богоявленського (ТЦ Таврія В) до дачних ділянок мкр. Широка Балка</t>
  </si>
  <si>
    <t>Мережа зовнішнього освітлення</t>
  </si>
  <si>
    <t>вул. Академіка Патона №1-36 від перехрестя вул. Нац. Гвардії та вул. Торгової</t>
  </si>
  <si>
    <t>вул. Львівська від вул. Торгової до вул. Каховської</t>
  </si>
  <si>
    <t>вул. Львівська від вул. О. Вишні до вул. Г. Сагайдачного</t>
  </si>
  <si>
    <t>вул. Львівська від вул. Янтарної до вул. Торгової</t>
  </si>
  <si>
    <t>вул. Костя Гордієнка</t>
  </si>
  <si>
    <t>пров. Толстого</t>
  </si>
  <si>
    <t>вул. Генерала Шепетова</t>
  </si>
  <si>
    <t>вул. Сахарова</t>
  </si>
  <si>
    <t>вул. Рябінова</t>
  </si>
  <si>
    <t>Клечова балка від пр.Богояв. до вул. Ударна</t>
  </si>
  <si>
    <t>вул. Новаторів</t>
  </si>
  <si>
    <t>вул. Декоративна</t>
  </si>
  <si>
    <t>вул. Липова</t>
  </si>
  <si>
    <t>пров. Супутників</t>
  </si>
  <si>
    <t>вул. Горіхова</t>
  </si>
  <si>
    <t>вул. Ходирєва, Ольшанців</t>
  </si>
  <si>
    <t>пров. 1-й Молодіжний</t>
  </si>
  <si>
    <t>вул. Дружби</t>
  </si>
  <si>
    <t>пров. Вільний</t>
  </si>
  <si>
    <t>пров. Боплана</t>
  </si>
  <si>
    <t xml:space="preserve">вул. Балтійська </t>
  </si>
  <si>
    <t>пр. Богоявленський (узбіччя шляхопрв.)</t>
  </si>
  <si>
    <t>пров. Лесі Українки</t>
  </si>
  <si>
    <t>вул. Кобзарська</t>
  </si>
  <si>
    <t>вул. Тернопільська</t>
  </si>
  <si>
    <t>вул. Ольшанців від №69</t>
  </si>
  <si>
    <t>Узбіччя по вул. Нац. Гвардії</t>
  </si>
  <si>
    <t>вул. Гагаріна</t>
  </si>
  <si>
    <t>вул. Лиманська</t>
  </si>
  <si>
    <t>вул. Братська</t>
  </si>
  <si>
    <t>вул. Безіменна від ТЦ Таврія-В</t>
  </si>
  <si>
    <t>пр. Корабелів, 7</t>
  </si>
  <si>
    <t>Вул.Театральна,41 у м.Миколаєві.</t>
  </si>
  <si>
    <t>ДЮСШ 1</t>
  </si>
  <si>
    <t xml:space="preserve">Поточний ремонт гаража </t>
  </si>
  <si>
    <t>ТОВ"Вертикаль-Миколаїв"</t>
  </si>
  <si>
    <t>Вул.Театральна,41в м.Миколаєві</t>
  </si>
  <si>
    <t xml:space="preserve">Поточний ремонт покриття спортивного майданчика ДЮСШ 1 </t>
  </si>
  <si>
    <t>Вул.Спортивній,11 в м.Миколаєві</t>
  </si>
  <si>
    <t>ДЮСШ 2</t>
  </si>
  <si>
    <t>Поточний ремонт в кабінеті завідуючого учбової частини ДЮСШ2</t>
  </si>
  <si>
    <t>ПП будівельна компанія "Глиноземпромбуд"</t>
  </si>
  <si>
    <t>Вул.Спортивна,11 в м.Миколаєві</t>
  </si>
  <si>
    <t xml:space="preserve">Поточний ремонт спортивної зали, побутових приміщень адмінбудівлі ДЮСШ2 </t>
  </si>
  <si>
    <t>Вул.Погранична,45 в м.Миколаєві</t>
  </si>
  <si>
    <t>ДЮСШ 3</t>
  </si>
  <si>
    <t xml:space="preserve">Поточний ремонт з заміною металопластикових конструкцій  в приміщенні ДЮСШ3 </t>
  </si>
  <si>
    <t>Вул.Погранична,45в м.Миколаєві</t>
  </si>
  <si>
    <t xml:space="preserve">Поточний ремонт покриття спортивного майданчика з штучним покриттям ДЮСШ 3 </t>
  </si>
  <si>
    <t>ТОВ "ПИК-МОНТАЖ"</t>
  </si>
  <si>
    <t xml:space="preserve">Поточний ремонт огорожі спортивного майданчика з штучним покриттям ДЮСШ 3 </t>
  </si>
  <si>
    <t>Вул.Клечова балка в м.Миколаєві.</t>
  </si>
  <si>
    <t>ДЮСШ 5</t>
  </si>
  <si>
    <t xml:space="preserve">Поточний ремонт оздоблення внутрішніх поверхонь стін декоративною штукатуркою в ДЮСШ5  </t>
  </si>
  <si>
    <t>ТОВ "ФІРМА" РЕМТЕХ"</t>
  </si>
  <si>
    <t xml:space="preserve"> Вул.Богоявленський,253-А в м.Миколаєві.</t>
  </si>
  <si>
    <t>Поточний ремонт трибун стадіону "Молодіжний" ДЮСШ5</t>
  </si>
  <si>
    <t xml:space="preserve">Поточний ремонт оздоблення  поверхонь стін декоративною штукатуркою в адмін. будівлі ДЮСШ5 </t>
  </si>
  <si>
    <t>Поточний ремонт  ДЮСШ5-заміна вікон</t>
  </si>
  <si>
    <t>Вул. Артилерійська,20в м.Миколаєві</t>
  </si>
  <si>
    <t>ДЮСШ 7</t>
  </si>
  <si>
    <t>Поточний ремонт фасаду ДЮСШ №7</t>
  </si>
  <si>
    <t>Пр.Героїв України,2/4 в м.Миколаєві</t>
  </si>
  <si>
    <t>КДЮСШ "Комунарівець"</t>
  </si>
  <si>
    <t>Поточний ремонт приміщень учбового класу КДЮСШ "Комунарівець" по пр.Героїв України,2/4 в м.Миколаєві</t>
  </si>
  <si>
    <t xml:space="preserve">Поточний ремонт елінгу КДЮСШ "Комунарівець" </t>
  </si>
  <si>
    <t xml:space="preserve">Поточний ремонт бейсбольного майданчикаКДЮСШ "Комунарівець" </t>
  </si>
  <si>
    <t xml:space="preserve">Поточний ремонт з заміною дверних вікон та дверей КДЮСШ "Комунарівець" </t>
  </si>
  <si>
    <t>Поточний ремонт елінгу КДЮСШ "Комунарівець"</t>
  </si>
  <si>
    <t>ТОВ "ЕЛІТ БУД-ГАРАНТ"</t>
  </si>
  <si>
    <t>Вул.м.Милиновська,74 в м.Миколаєві</t>
  </si>
  <si>
    <t>СДЮСШОР з академічного веслування</t>
  </si>
  <si>
    <t>Поточний ремонт з заміною металопластикових вікон та дверей в приміщенні СДЮСШОР з акад.весл.</t>
  </si>
  <si>
    <t xml:space="preserve"> Пл.Заводська,1в м.Миколаєві</t>
  </si>
  <si>
    <t>ДЮСОК</t>
  </si>
  <si>
    <t xml:space="preserve">Поточний ремонт санузлів-заміна металопластикових дверей в приміщенні ДЮСОК </t>
  </si>
  <si>
    <t xml:space="preserve">Поточний ремонт з заміною вікон  в приміщенні ДЮСОК </t>
  </si>
  <si>
    <t>Вул.Новобудівна,1, в м.Миколаєві</t>
  </si>
  <si>
    <t xml:space="preserve">Поточний ремонт тренажерного залу ДЮСОК </t>
  </si>
  <si>
    <t xml:space="preserve">Поточний ремонт роздягальні  ДЮСОК </t>
  </si>
  <si>
    <t xml:space="preserve">Поточний ремонт з заміною металопластикових дверей в приміщенні ДЮСОК </t>
  </si>
  <si>
    <t xml:space="preserve">Поточний ремонт коридору ДЮСОК </t>
  </si>
  <si>
    <t xml:space="preserve">Поточний ремонт фасаду  в приміщенні ДЮСОК </t>
  </si>
  <si>
    <t xml:space="preserve">Поточний ремонт утеплення стін  в приміщенні ДЮСОК </t>
  </si>
  <si>
    <t>ТОВ "ЕЛІТ БУД_ГАРАНТ"</t>
  </si>
  <si>
    <t xml:space="preserve">Поточний ремонт коридору  в приміщенні ДЮСОК </t>
  </si>
  <si>
    <t>Поточний ремонт - заміна металопластикових дверей в будівлі Яхтклубу</t>
  </si>
  <si>
    <t>Вул.Пушкінська,11 ,1в м.Миколаєві</t>
  </si>
  <si>
    <t>СДЮСШОР з фехтування</t>
  </si>
  <si>
    <t>Поточний ремонт з заміна вікон  в приміщенні в СДЮСШОР з фехтування</t>
  </si>
  <si>
    <t>ТОВ "Тавріямонолітбуд"</t>
  </si>
  <si>
    <t>Поточний ремонт в кабінетах СДЮШОР з фехтування(сантехнічні роботи)</t>
  </si>
  <si>
    <t>Поточний ремонт в кабінетах  директора та метод. кабінеті в СДЮСШОР з фехтування</t>
  </si>
  <si>
    <t>Поточний ремонт з заміною металопластикових дверей в приміщенні СДЮСШОР з фехтування</t>
  </si>
  <si>
    <t>Вул. Спортивній, 1/1 в м.Миколаєві</t>
  </si>
  <si>
    <t>Центральний міський стадіон</t>
  </si>
  <si>
    <t xml:space="preserve">Проектування та поточний ремонт системи припривно-витяжної вентиляції (щит керування) легкоатлетичного манежу Центрального міського стадіону </t>
  </si>
  <si>
    <t xml:space="preserve">ПП "СП Кліматехніка" </t>
  </si>
  <si>
    <t>Поточний ремонт легкоатлетичного манежу Центрального міського стадіону (заміна вікон)</t>
  </si>
  <si>
    <t xml:space="preserve">ТОВ "Алпри-груп" </t>
  </si>
  <si>
    <t>Поточний ремонт двері з заміною замку в легкоатлетичнму манежі Центрального міського стадіону</t>
  </si>
  <si>
    <t>Поточний ремонт а/м ДЕУ</t>
  </si>
  <si>
    <t xml:space="preserve">ФОП Іванов М.М. </t>
  </si>
  <si>
    <t>Вул. 2 Екіпажна, 123</t>
  </si>
  <si>
    <t>Веслувальна база ШВСМ</t>
  </si>
  <si>
    <t>"Поточний ремонт з заміною вікон та дверей адмінбудівлі веслувальної бази  ШВСМ"</t>
  </si>
  <si>
    <t>КНВП "ТРІБОТЕХНІКА"</t>
  </si>
  <si>
    <t>"Поточний ремонт з заміною віконних блоків адмінбудівлі веслувальної бази  ШВСМ"</t>
  </si>
  <si>
    <t>на території м. Миколаєва</t>
  </si>
  <si>
    <t>Надання послуг з корчування пнів на території м. Миколаєва</t>
  </si>
  <si>
    <t>Видалення пнів на території м. Миколаєва</t>
  </si>
  <si>
    <t>ЕЛУ "Автодоріг"</t>
  </si>
  <si>
    <t>вул. Садова, Флотський бульвар, коло по пр. Богоявленському перетин з вул. Пограничною</t>
  </si>
  <si>
    <t>Придбання, посадка та догляд за квітами у термочашах</t>
  </si>
  <si>
    <t>ФОП Бутук І.М.</t>
  </si>
  <si>
    <t xml:space="preserve"> пр. Центральний, вул. Чкалова, вул. Погранична та зелених зонах : пр. Богоявленський (від пр. Центрального до шляхопроводу), вул. Кузнецька, пр. Миру в м. Миколаєві</t>
  </si>
  <si>
    <t>Озеленення територій та уримання зелених насаджень на бульварних частинах: пр. Центральний, вул. Чкалова, вул. Погранична та зелених зонах : пр. Богоявленський (від пр. Центрального до шляхопроводу), вул. Кузнецька, пр. Миру в м. Миколаєві</t>
  </si>
  <si>
    <t>Санітарне очищення, кронування, обрізка, знесення дерев, викошування газонів та догляд за зеленими насадженнями</t>
  </si>
  <si>
    <t>ТОВ "Миколаївзеленгосп"</t>
  </si>
  <si>
    <t>Інгульський район</t>
  </si>
  <si>
    <t>Озеленення територій та утримання зелених насаджень на територій Інгульського району</t>
  </si>
  <si>
    <t>Корабельний район</t>
  </si>
  <si>
    <t>Озеленення територій та утримання зелених насаджень на територій Корабельного району</t>
  </si>
  <si>
    <t>парк Перемоги</t>
  </si>
  <si>
    <t>Догляд за об'єктом благоустрою: парк Перемоги</t>
  </si>
  <si>
    <t>Догляд за об'єктом благоустрою</t>
  </si>
  <si>
    <t>ТОВ "ПроектбудсервісЮГ"</t>
  </si>
  <si>
    <t>Заводський район</t>
  </si>
  <si>
    <t>Озеленення територій та утримання зелених насаджень на територій Заводського району</t>
  </si>
  <si>
    <t>Центральний район</t>
  </si>
  <si>
    <t>Озеленення територій та утримання зелених насаджень на територій Центрального району</t>
  </si>
  <si>
    <t>на території бульвару по вул. Чкалова та вул. Пограничній</t>
  </si>
  <si>
    <t>Озеленення територій та утримання зелених насаджень на території бульвару по вул. Чкалова та вул. Пограничній</t>
  </si>
  <si>
    <t>Відновлення газонної частини</t>
  </si>
  <si>
    <t>ФОП Панасюк П.Г.</t>
  </si>
  <si>
    <t>Догляд за квітниками літниками та багаторічними</t>
  </si>
  <si>
    <t>Догляд за квітниками</t>
  </si>
  <si>
    <t>скв. "Каскадний", сквер ім. Ю.І. Макарова, сквер ім. Чорновола, Флотський узвіз, сквер "Каштановий", сквер "Ради Європи"</t>
  </si>
  <si>
    <t>Підготовка запуску фонтанів</t>
  </si>
  <si>
    <t>Утримання фонтанів</t>
  </si>
  <si>
    <t>ТОВ "Укрформдорн"</t>
  </si>
  <si>
    <t>у сквері "Каскадний"</t>
  </si>
  <si>
    <t>Утримання фонтану у сквері "Каскадний"</t>
  </si>
  <si>
    <t>у сквері ім. Ю.І. Макарова</t>
  </si>
  <si>
    <t>Утримання фонтану у сквері ім. Ю.І. Макарова</t>
  </si>
  <si>
    <t>у сквері ім. Чорновола</t>
  </si>
  <si>
    <t>Утримання фонтану у сквері ім. Чорновола</t>
  </si>
  <si>
    <t>на Флотському узвозі</t>
  </si>
  <si>
    <t>Утримання фонтану на Флотському узвозі</t>
  </si>
  <si>
    <t>у сквері "Каштановий"</t>
  </si>
  <si>
    <t>Утримання фонтану у сквері "Каштановий"</t>
  </si>
  <si>
    <t>Утримання водопроводів</t>
  </si>
  <si>
    <t>Утримання водопрводів</t>
  </si>
  <si>
    <t>у сквері "Ради Європи"</t>
  </si>
  <si>
    <t>Утримання фонтану у сквері "Ради Європи"</t>
  </si>
  <si>
    <t>в сквері подвигу ліквідаторів на ЧАЕС</t>
  </si>
  <si>
    <t>Поточний ремонт МАФ в сквері подвигу ліквідаторів на ЧАЕС</t>
  </si>
  <si>
    <t>Влаштування лавок та урн</t>
  </si>
  <si>
    <t>ТОВ "Терра Ника"</t>
  </si>
  <si>
    <t>а території скверу "Жертв Голодомору"</t>
  </si>
  <si>
    <t>Поточний ремонт підпірної стінки на території скверу "Жертв Голодомору"</t>
  </si>
  <si>
    <t>Поточний ремонт підпірної стінки</t>
  </si>
  <si>
    <t>на території скверу "Ради Європи"</t>
  </si>
  <si>
    <t>Придбання та монтаж флагштоків на території скверу "Ради Європи"</t>
  </si>
  <si>
    <t>влаштування флагштоків</t>
  </si>
  <si>
    <t>в сквері "Алея Слави"</t>
  </si>
  <si>
    <t>Послуги з поточного ремонту об'єкту благоустрою в сквері "Алея Слави"</t>
  </si>
  <si>
    <t>поточний ремонт сходів</t>
  </si>
  <si>
    <t>в парку "Перемога"</t>
  </si>
  <si>
    <t>Поточний ремонт об'єкту благоустрою в парку "Перемога"</t>
  </si>
  <si>
    <t>влаштування альпійської горки</t>
  </si>
  <si>
    <t>ФОП Гарін Д.В.</t>
  </si>
  <si>
    <t>в сквері "Манганарівський"</t>
  </si>
  <si>
    <t>Поточний ремонт плиткового покриття в сквері "Манганарівський"</t>
  </si>
  <si>
    <t>Поточний ремонт плиткового покриття</t>
  </si>
  <si>
    <t>в сквері ім. Т.Г. Шевченка</t>
  </si>
  <si>
    <t>Послуги з поточного ремонту об'єкту благоустрою в сквері ім. Т.Г. Шевченка</t>
  </si>
  <si>
    <t>Флотський узвіз</t>
  </si>
  <si>
    <t>Послуги з поточного ремонту плиткового покриття Бульвару Флотського</t>
  </si>
  <si>
    <t>в сквері ім. Ю.І. Макарова</t>
  </si>
  <si>
    <t>Послуги з поточного ремонту об'єкту благоустрою в сквері ім. Ю.І. Макарова</t>
  </si>
  <si>
    <t>в сквері "Ради Європи"</t>
  </si>
  <si>
    <t>Послуги з поточного ремонту МАФ в сквері "Ради Європи"</t>
  </si>
  <si>
    <t>ремонт лав та урн</t>
  </si>
  <si>
    <t>на території скверу  "Університетський"</t>
  </si>
  <si>
    <t>Поточний ремонт підпірної стінки на території скверу  "Університетський"</t>
  </si>
  <si>
    <t>вул. Декабристів - пр. Центральний</t>
  </si>
  <si>
    <t>Поточний ремонт плиткового покриття на стелі "Слава визволителям"</t>
  </si>
  <si>
    <t xml:space="preserve">Заміна плиткового покриття </t>
  </si>
  <si>
    <t>у сквері "Університетський"</t>
  </si>
  <si>
    <t>Поточний ремонт плиткового покриття у сквері "Університетський"</t>
  </si>
  <si>
    <t>Поточний ремонт постаменту Макарова на бульварі Флотському</t>
  </si>
  <si>
    <t>Ремонт постаменту</t>
  </si>
  <si>
    <t>ТОВ "Приватбуд"</t>
  </si>
  <si>
    <t>на території Нижньої Набережної</t>
  </si>
  <si>
    <t>Монтаж навісів на території Нижньої Набережної</t>
  </si>
  <si>
    <t>встановлення нависів</t>
  </si>
  <si>
    <t>ТОВ "ТАЙМ ОПТ"</t>
  </si>
  <si>
    <t>Придбання навісів для Нижньої Набережної (6 од.)</t>
  </si>
  <si>
    <t>придбання навісів</t>
  </si>
  <si>
    <t>ремонт плиткового покриття (аваріні роботи)</t>
  </si>
  <si>
    <t>в сквері "Каштановий"</t>
  </si>
  <si>
    <t>Послуги з поточного ремонту МАФ в сквері "Каштановий"</t>
  </si>
  <si>
    <t>ФОП Сурант Ю.П.</t>
  </si>
  <si>
    <t>ремонт урн</t>
  </si>
  <si>
    <t>поточний ремонт плиткового покриття</t>
  </si>
  <si>
    <t>на території скверу "Пам'яті жертв Голодомору"</t>
  </si>
  <si>
    <t>Поточний ремонт пам'ятного знаку, розташованого на території скверу "Пам'яті жертв Голодомору"</t>
  </si>
  <si>
    <t>Поточний ремонт пам'ятного знаку</t>
  </si>
  <si>
    <t>Поточний ремонт металевих конструкцій для ампельного озеленення</t>
  </si>
  <si>
    <t>Поточний ремонт металевих конструкцій</t>
  </si>
  <si>
    <t>по бульварній частині вул. Чкалова</t>
  </si>
  <si>
    <t>Влаштування лав та урн по бульварній частині вул. Чкалова</t>
  </si>
  <si>
    <t>Влаштування лав та урн</t>
  </si>
  <si>
    <t>вул. Адміральська, біля облдержадміністрації</t>
  </si>
  <si>
    <t>Поточний ремонт монументу Стела пам'яті</t>
  </si>
  <si>
    <t>ТОВ "Миколаївміськбуд"</t>
  </si>
  <si>
    <t>на території міста Миколаєва</t>
  </si>
  <si>
    <t>Послуги з встановлення садово-паркової споруди</t>
  </si>
  <si>
    <t>встановлення садово-паркових споруд</t>
  </si>
  <si>
    <t>парк перемоги</t>
  </si>
  <si>
    <t>Влаштування лав та урн у парку "Перемоги"</t>
  </si>
  <si>
    <t>Влаштування урн та лав</t>
  </si>
  <si>
    <t>парк "Юних Героїв"</t>
  </si>
  <si>
    <t>Поточний ремонт об'єкту благоустрою а парку "Юних Героїв"</t>
  </si>
  <si>
    <t>Ландшафтний дизайн та встановлення декоративних елементів</t>
  </si>
  <si>
    <t>поблизу с. Мішково-Погорілове</t>
  </si>
  <si>
    <t>Утримання звалища опалого листя</t>
  </si>
  <si>
    <t>Завезення  опалого листя, завезення непридатного ґрунту , планування території.</t>
  </si>
  <si>
    <t>вул. Новозаводська перехрестя із вул. Комінтерна</t>
  </si>
  <si>
    <t>Поточний ремонт дорожнього покриття по вул. Новозаводська перехрестя із вул. Комінтерна в м. Миколаєві</t>
  </si>
  <si>
    <t>поточний ремонт доріг</t>
  </si>
  <si>
    <t>вул. Новозаводська від буд. №20 до буд. №20/1</t>
  </si>
  <si>
    <t>Поточний ремонт дорожнього покриття по вул. Новозаводська від буд. №20 до буд. №20/1 в м. Миколаєві</t>
  </si>
  <si>
    <t xml:space="preserve">вул. Турбінна від вул. Новозаводська до буд. №15/1 </t>
  </si>
  <si>
    <t>Поточний ремонт дорожнього покриття по вул. Турбінна від вул. Новозаводська до буд. №15/1 в м. Миколаєві в м. Миколаєві</t>
  </si>
  <si>
    <t>вул. Погранична (непарний бік) від вул. 5 Слобідська до вул. Мала Морська</t>
  </si>
  <si>
    <t>Поточний ремонт дорожнього покриття по вул. Погранична (непарний бік) від вул. 5 Слобідська до вул. Мала Морська в м. Миколаєві</t>
  </si>
  <si>
    <t>ТОВ "БК"Дорлідер"</t>
  </si>
  <si>
    <t>вул. 6-та Слобідська від вул. Кузнецька до вул. Чкалова</t>
  </si>
  <si>
    <t>Поточний ремонт дорожнього покриття по вул. 6-та Слобідська від вул. Кузнецька до вул. Чкалова в м. Миколаєві</t>
  </si>
  <si>
    <t>вул. Херсонське шосе від кордону м.Миколаєва (стела на в'їзді) до вул. Космонавтів</t>
  </si>
  <si>
    <t>Поточний ремонт дорожнього покриття по вул. Херсонське шосе від кордону м.Миколаєва (стела на в'їзді) до вул. Космонавтів в м. Миколаєві</t>
  </si>
  <si>
    <t>пр. Миру</t>
  </si>
  <si>
    <t>Поточний ремонт дорожнього покриття по пр. Миру в м. Миколаєві</t>
  </si>
  <si>
    <t>вул. Чкалова від вул. Московська до вул. Громадянська</t>
  </si>
  <si>
    <t>Поточний ремонт дорожнього покриття по вул. Чкалова від вул. Московська до вул. Громадянська в м. Миколаєві</t>
  </si>
  <si>
    <t>вул. Спортивна</t>
  </si>
  <si>
    <t>Поточний ремонт дорожнього покриття по вул. Спортивна в м. Миколаєві</t>
  </si>
  <si>
    <t>вул. Троїцька від вул. Квітнева до вул. Електронна</t>
  </si>
  <si>
    <t>Поточний ремонт дорожнього покриття по вул. Троїцька від вул. Квітнева до вул. Електронна в м. Миколаєві</t>
  </si>
  <si>
    <t>перехрестя вул. Вінграновського та вул. Троїцька</t>
  </si>
  <si>
    <t>Поточний ремонт дорожнього покриття на перехресті вул. Вінграновського та вул. Троїцька в м. Миколаєві</t>
  </si>
  <si>
    <t>вул. Традиційна від буд.№17 до буд. №19</t>
  </si>
  <si>
    <t>Поточний ремонт дорожнього покриття по вул. Традиційна від буд.№17 до буд. №19 в м. Миколаєві</t>
  </si>
  <si>
    <t>вул. Крилова від вул. Біла до вул. Генерала Карпенка</t>
  </si>
  <si>
    <t>Поточний ремонт дорожнього покриття по вул. Крилова від вул. Біла до вул. Генерала Карпенка в м. Миколаєві</t>
  </si>
  <si>
    <t>вул. Карпенка від вул. ДНЗ до вул. Біла, від вул. Крилова до пр. Центрального</t>
  </si>
  <si>
    <t>Поточний ремонт дорожнього покриття по вул. Карпенка від вул. ДНЗ до вул. Біла, від вул. Крилова до пр. Центрального в м. Миколаєві</t>
  </si>
  <si>
    <t>вул. Шосейна від пр. Центральний до привокзальної площі</t>
  </si>
  <si>
    <t>Поточний ремонт дорожнього покриття по вул. Шосейна від пр. Центральний до привокзальної площі в м. Миколаєві</t>
  </si>
  <si>
    <t>під'їзна дорога до кладовища від вул. Троїцька до військової частини</t>
  </si>
  <si>
    <t>Поточний ремонт дорожнього покриття під'їзна дорога до кладовища від вул. Троїцька до військової частини по в м. Миколаєві</t>
  </si>
  <si>
    <t>вул. Погранична від вул. Московська до вул. Мала Морська</t>
  </si>
  <si>
    <t>Поточний ремонт дорожнього покриття по вул. Погранична від вул. Московська до вул. Мала Морська в м. Миколаєві</t>
  </si>
  <si>
    <t>вул. Нікольська від вул. Московська до вул. Садова</t>
  </si>
  <si>
    <t>Поточний ремонт дорожнього покриття по вул. Нікольська від вул. Московська до вул. Садова в м. Миколаєві</t>
  </si>
  <si>
    <t>вул. Нікольська від вул. Терасної до вул. Шосейної</t>
  </si>
  <si>
    <t>Поточний ремонт дорожнього покриття по вул. Нікольська від вул. Терасної до вул. Шосейної в м. Миколаєві</t>
  </si>
  <si>
    <t>вул. Будівельників від пр.Миру до вул. Кругової</t>
  </si>
  <si>
    <t>Поточний ремонт дорожнього покриття по вул. Будівельників від пр.Миру до вул. Кругової в м. Миколаєві</t>
  </si>
  <si>
    <t>вул. Привільна</t>
  </si>
  <si>
    <t>Поточний ремонт дорожнього покриття по вул. Привільна в м. Миколаєві</t>
  </si>
  <si>
    <t>вул. Потьомкінська від вул. Лягіна до вул. Соборна</t>
  </si>
  <si>
    <t>Поточний ремонт дорожнього покриття по вул. Потьомкінська від вул. Лягіна до вул. Соборна в м. Миколаєві</t>
  </si>
  <si>
    <t>вул. Московська</t>
  </si>
  <si>
    <t>Поточний ремонт дорожнього покриття по вул. Московська в м. Миколаєві</t>
  </si>
  <si>
    <t>вул. Чкалова від вул. Громадянська до вул. 6-та Слобідська (парний бік)</t>
  </si>
  <si>
    <t>Поточний ремонт дорожнього покриття по вул. Чкалова від вул. Громадянська до вул. 6-та Слобідська (парний бік) в м. Миколаєві</t>
  </si>
  <si>
    <t>пр. Центральний</t>
  </si>
  <si>
    <t>Поточний ремонт дорожнього покриття по пр. Центральний  в м. Миколаєві</t>
  </si>
  <si>
    <t>пров. Радіо</t>
  </si>
  <si>
    <t>Поточний ремонт дорожнього покриття по пров. Радіо  в м. Миколаєві</t>
  </si>
  <si>
    <t>ТОВ "Дорлідер"</t>
  </si>
  <si>
    <t>вул. Фалєєвська</t>
  </si>
  <si>
    <t>Поточний ремонт дорожнього покриття по вул. Фалєєвська в м. Миколаєві</t>
  </si>
  <si>
    <t>вул. Московська ріг вул. Адміральська</t>
  </si>
  <si>
    <t>Поточний ремонт дорожнього покриття по вул. Московська ріг вул. Адміральська  в м. Миколаєві</t>
  </si>
  <si>
    <t>вул. Лягіна</t>
  </si>
  <si>
    <t>Поточний ремонт дорожнього покриття по вул. Лягіна в м. Миколаєві</t>
  </si>
  <si>
    <t>вул. Соборна</t>
  </si>
  <si>
    <t>Поточний ремонт дорожнього покриття по вул. Соборна  в м. Миколаєві</t>
  </si>
  <si>
    <t>вул. Декабристів</t>
  </si>
  <si>
    <t>Поточний ремонт дорожнього покриття по вул. Декабристів в м. Миколаєві</t>
  </si>
  <si>
    <t>вул. Шнеєрсона</t>
  </si>
  <si>
    <t>Поточний ремонт дорожнього покриття по вул. Шнеєрсона в м. Миколаєві</t>
  </si>
  <si>
    <t>вул. Мала Морська від пр. Центральний до вул. Чкалова</t>
  </si>
  <si>
    <t>Поточний ремонт дорожнього покриття по вул. Мала Морська від пр. Центральний до вул. Чкалова  в м. Миколаєві</t>
  </si>
  <si>
    <t>вул. Очаківська від вул. Одеське Шосе до вул. Веселинівська</t>
  </si>
  <si>
    <t>Поточний ремонт дорожнього покриття по вул. Очаківська від вул. Одеське Шосе до вул. Веселинівська в м. Миколаєві</t>
  </si>
  <si>
    <t>вул. 2-га Екіпажна</t>
  </si>
  <si>
    <t>Поточний ремонт дорожнього покриття по вул. 2-га Екіпажна в м. Миколаєві</t>
  </si>
  <si>
    <t>перехрестя вул. Громадянська та вул. Чкалова</t>
  </si>
  <si>
    <t>Поточний ремонт дорожнього покриття на перехресті вул. Громадянська та вул. Чкалова  в м. Миколаєві</t>
  </si>
  <si>
    <t>вул. Космонавтів (пішохідні переходи)</t>
  </si>
  <si>
    <t>Поточний ремонт дорожнього покриття по вул. Космонавтів (пішохідні переходи) в м. Миколаєві</t>
  </si>
  <si>
    <t>пр. Миру (пішохідні переходи)</t>
  </si>
  <si>
    <t>Поточний ремонт дорожнього покриття по пр. Миру (пішохідні переходи) в м. Миколаєві</t>
  </si>
  <si>
    <t>вул. Спортивна від Яхт-клубу до вул. Олега Григорьєва</t>
  </si>
  <si>
    <t>Поточний ремонт дорожнього покриття по вул. Спортивна від Яхт-клубу до вул. Олега Григорьєва в м. Миколаєві</t>
  </si>
  <si>
    <t>ТОВ "АБЗ-м"</t>
  </si>
  <si>
    <t>вул. Безіменна від пров. Інгульський до пров. Лютневий, пров. Лютневий від вул. Безіменна до вул. Константинівська, пров. Інгульський від вул. Костантинівська до вул. Безіменна, вул. Константинівська від буд. №78 до пров. Інгульський</t>
  </si>
  <si>
    <t>Поточний ремонт дорожнього покриття по вул. Безіменна від пров. Інгульський до пров. Лютневий, пров. Лютневий від вул. Безіменна до вул. Константинівська, пров. Інгульський від вул. Костантинівська до вул. Безіменна, вул. Константинівська від буд. №78 до пров. Інгульський в м. Миколаєві</t>
  </si>
  <si>
    <t>вул. Водопровідна від пр. Центрального до вул. Морехідна</t>
  </si>
  <si>
    <t>Поточний ремонт дорожнього покриття по вул. Водопровідна від пр. Центрального до вул. Морехідна в м. Миколаєві</t>
  </si>
  <si>
    <t xml:space="preserve">вул. Севастопольска від вул. Садова до вул. 1-ша Слобідська, та вул. 1-ша Слобідська від вул. Севастопольської до вул. Чкалова </t>
  </si>
  <si>
    <t>Поточний ремонт дорожнього покриття по вул. Севастопольска від вул. Садова до вул. 1-ша Слобідська, та вул. 1-ша Слобідська від вул. Севастопольської до вул. Чкалова  в м. Миколаєві</t>
  </si>
  <si>
    <t xml:space="preserve">Дорога до старого Корабельного кладовища по вул. Гагаріна </t>
  </si>
  <si>
    <t>Поточний ремонт дорожнього покриття по Дорога до старого Корабельного кладовища по вул. Гагаріна  в м. Миколаєві</t>
  </si>
  <si>
    <t>вул. Нікольська від вул. В.Морська до вул. Потьомкінська</t>
  </si>
  <si>
    <t>Поточний ремонт дорожнього покриття по вул. Нікольська від вул. В.Морська до вул. Потьомкінська в м. Миколаєві</t>
  </si>
  <si>
    <t>вул. Ходченка від вул. Одеське Шосе до вул. Матросова</t>
  </si>
  <si>
    <t>Поточний ремонт дорожнього покриття по вул. Ходченка від вул. Одеське Шосе до вул. Матросова  в м. Миколаєві</t>
  </si>
  <si>
    <t>вул. Генерала Карпенка від вул. Біла до вул. Крилова</t>
  </si>
  <si>
    <t>Поточний ремонт дорожнього покриття по вул. Генерала Карпенка від вул. Біла до вул. Крилова в м. Миколаєві</t>
  </si>
  <si>
    <t>ДП "Лідер"</t>
  </si>
  <si>
    <t xml:space="preserve">вул. Генерала Карпенка від буд.№1 до вул. Курортна </t>
  </si>
  <si>
    <t>Поточний ремонт дорожнього покриття по вул. Генерала Карпенка від буд.№1 до вул. Курортна  в м. Миколаєві</t>
  </si>
  <si>
    <t>вул. Космонавтів від вул. Передова до вул. Залізнична</t>
  </si>
  <si>
    <t>Поточний ремонт дорожнього покриття по вул. Космонавтів від вул. Передова до вул. Залізнична в м. Миколаєві</t>
  </si>
  <si>
    <t>вул. Залізнична</t>
  </si>
  <si>
    <t>Поточний ремонт дорожнього покриття по вул. Залізнична в м. Миколаєві</t>
  </si>
  <si>
    <t>вул. Південна ріг пр. Богоявленський</t>
  </si>
  <si>
    <t>Поточний ремонт дорожнього покриття по вул. Південна ріг пр. Богоявленський в м. Миколаєві</t>
  </si>
  <si>
    <t>проїзд до буд. №60 по пр. Героїв України</t>
  </si>
  <si>
    <t>Поточний ремонт дорожнього покриття по проїзд до буд. №60 по пр. Героїв України в м. Миколаєві</t>
  </si>
  <si>
    <t>проїзд від буд. №30 по вул. Г.Карпенка до вул. Спортивна</t>
  </si>
  <si>
    <t>Поточний ремонт дорожнього покриття по проїзд від буд. №30 по вул. Г.Карпенка до вул. Спортивна в м. Миколаєві</t>
  </si>
  <si>
    <t>проїзд до буд. №110А по вул. Чкалова</t>
  </si>
  <si>
    <t>Поточний ремонт дорожнього покриття по проїзд до буд. №110А по вул. Чкалова в м. Миколаєві</t>
  </si>
  <si>
    <t>ТОВ "НІКА-ДОРБУД"</t>
  </si>
  <si>
    <t>вул. 1 Слобідська від пр. Центрального до вул. Севастопольської</t>
  </si>
  <si>
    <t>Поточний ремонт дорожнього покриття по вул. 1 Слобідська від пр. Центрального до вул. Севастопольської в м. Миколаєві</t>
  </si>
  <si>
    <t>вул. Колодязна, 35а</t>
  </si>
  <si>
    <t>Поточний ремонт внутрішньоквартального проїзду вздовж будинку по вул. Колодязна, 35а в м. Миколаєві</t>
  </si>
  <si>
    <t>поточний ремонт внутрішньоквартальних проїздів</t>
  </si>
  <si>
    <t>ТОВ ДСК "Дормастер"</t>
  </si>
  <si>
    <t>вул. 6 Слобідська, 3</t>
  </si>
  <si>
    <t>Поточний ремонт внутрішньоквартального проїзду вздовж будинку по вул. 6 Слобідська, 3 в м. Миколаєві</t>
  </si>
  <si>
    <t>пр.Центральний 155</t>
  </si>
  <si>
    <t>Поточний ремонт внутрішньоквартального проїзду вздовж будинку по пр.Центральний 155 в м. Миколаєві</t>
  </si>
  <si>
    <t>вул. Потемкінська, 129а</t>
  </si>
  <si>
    <t>Поточний ремонт внутрішньоквартального проїзду вздовж будинку по вул. Потемкінська, 129а в м. Миколаєві</t>
  </si>
  <si>
    <t>ТОВ "Дельта-ойл"</t>
  </si>
  <si>
    <t>пр. Миру, 21а, 21б</t>
  </si>
  <si>
    <t>Поточний ремонт внутрішньоквартального проїзду вздовж будинків по пр. Миру, 21а, 21б в м. Миколаєві</t>
  </si>
  <si>
    <t>вул. Космонавтів, 138б, 138в, 138г</t>
  </si>
  <si>
    <t>Поточний ремонт внутрішньоквартального проїзду вздовж будинків по вул. Космонавтів, 138б, 138в, 138г в м. Миколаєві</t>
  </si>
  <si>
    <t>пр. Миру, 48, 50, 52, 54, 56, 58</t>
  </si>
  <si>
    <t>Поточний ремонт внутрішньоквартального проїзду по пр. Миру, 48, 50, 52, 54, 56, 58 в м. Миколаєві</t>
  </si>
  <si>
    <t>пр. Миру, 58</t>
  </si>
  <si>
    <t>Поточний ремонт внутрішньоквартального проїзду вздовж будинку  по пр. Миру, 58 в м. Миколаєві</t>
  </si>
  <si>
    <t>пр. Миру, 56</t>
  </si>
  <si>
    <t>Поточний ремонт внутрішньоквартального проїзду вздовж будинку  по пр. Миру, 56 в м. Миколаєві</t>
  </si>
  <si>
    <t>пр. Миру, 54</t>
  </si>
  <si>
    <t>Поточний ремонт внутрішньоквартального проїзду вздовж будинку  по пр. Миру, 54 в м. Миколаєві</t>
  </si>
  <si>
    <t>пр. Миру, 52</t>
  </si>
  <si>
    <t>Поточний ремонт внутрішньоквартального проїзду вздовж будинку  по пр. Миру, 52 в м. Миколаєві</t>
  </si>
  <si>
    <t>вул. Південна, 47, 49, 51</t>
  </si>
  <si>
    <t>Поточний ремонт внутрішньоквартального проїзду вздовж будинків по вул. Південна, 47, 49, 51 в м. Миколаєві</t>
  </si>
  <si>
    <t>вул.Космонавтів, 142, 142Г, Першотравнева, 109, 111 (біля котельні)</t>
  </si>
  <si>
    <t>Поточний ремонт внутрішньоквартального проїзду по вул.Космонавтів, 142, 142Г, Першотравнева, 109, 111 (біля котельні) в м. Миколаєві</t>
  </si>
  <si>
    <t>вул. 3 Слобідська, 55, 57 пр.Центральний, 151а, 157, 159, 161, 161а</t>
  </si>
  <si>
    <t>Поточний ремонт внутрішньоквартального проїзду вздовж будинків по вул. 3 Слобідська, 55, 57 пр.Центральний, 151а, 157, 159, 161, 161а вул. Колодязна, 35а в м. Миколаєві</t>
  </si>
  <si>
    <t>вул. Казарського, 8</t>
  </si>
  <si>
    <t>Поточний ремонт внутрішньоквартального проїзду вздовж будинку повул. Казарського, 8 в м. Миколаєві</t>
  </si>
  <si>
    <t>ТОВ "Дорбудсервіс"</t>
  </si>
  <si>
    <t xml:space="preserve">вул. Одеське шосе 84, 84/1, 86 </t>
  </si>
  <si>
    <t>Поточний ремонт внутрішньоквартального проїзду вздовж будинків по вул. Одеське шосе 84, 84/1, 86 в м. Миколаєві</t>
  </si>
  <si>
    <t>пр. Богоявленський, 325/4, 325/5</t>
  </si>
  <si>
    <t>Поточний ремонт внутрішньоквартального проїзду вздовж будинків по пр. Богоявленський, 325/4, 325/5 в м. Миколаєві</t>
  </si>
  <si>
    <t>пр. Героїв України 13-в, 13-е, 13-г</t>
  </si>
  <si>
    <t>Поточний ремонт внутрішньоквартального проїзду вздовж будинку по пр. Героїв України 13-в, 13-е, 13-г в м. Миколаєві</t>
  </si>
  <si>
    <t>вул. 12 Поздовжня, 42</t>
  </si>
  <si>
    <t>Поточний ремонт внутрішньоквартального проїзду вздовж будинку по вул. 12 Поздовжня, 42 в м. Миколаєві</t>
  </si>
  <si>
    <t>вул. Лазурна, 52Б</t>
  </si>
  <si>
    <t>Поточний ремонт внутрішньоквартального проїзду вздовж будинку по вул. Лазурна, 52Б в м. Миколаєві</t>
  </si>
  <si>
    <t xml:space="preserve">вул. Крилова, 56, 54, 52, 50, 44 </t>
  </si>
  <si>
    <t>Поточний ремонт внутрішньоквартального проїзду вздовж будинків по вул. Крилова, 56, 54, 52, 50, 44  в м. Миколаєві</t>
  </si>
  <si>
    <t>пр. Миру, 17а</t>
  </si>
  <si>
    <t>Поточний ремонт внутрішньоквартального проїзду вздовж будинку по пр. Миру, 17а в м. Миколаєві</t>
  </si>
  <si>
    <t>ФОП "Мартоян"</t>
  </si>
  <si>
    <t>пр. Миру, 17в</t>
  </si>
  <si>
    <t>Поточний ремонт внутрішньоквартального проїзду вздовж будинку по пр. Миру, 17в в м. Миколаєві</t>
  </si>
  <si>
    <t>вул. Океанівська, 56, 56а</t>
  </si>
  <si>
    <t>Поточний ремонт внутрішньоквартального проїзду вздовж будинків по вул. Океанівська, 56, 56а в м. Миколаєві</t>
  </si>
  <si>
    <t>вул. Океанівська, 64</t>
  </si>
  <si>
    <t>Поточний ремонт внутрішньоквартального проїзду вздовж будинку по вул. Океанівська, 64 в м. Миколаєві</t>
  </si>
  <si>
    <t>вул. Океанівська, 60а</t>
  </si>
  <si>
    <t>Поточний ремонт внутрішньоквартального проїзду вздовж будинку по вул. Океанівська, 60а в м. Миколаєві</t>
  </si>
  <si>
    <t>вул. Океанівська, 58</t>
  </si>
  <si>
    <t>Поточний ремонт внутрішньоквартального проїзду вздовж будинку по вул. Океанівська, 58 в м. Миколаєві</t>
  </si>
  <si>
    <t>вул. Океанівська, 62, 62а</t>
  </si>
  <si>
    <t>Поточний ремонт внутрішньоквартального проїзду вздовж будинків по вул. Океанівська, 62, 62а в м. Миколаєві</t>
  </si>
  <si>
    <t>вул. Космонавтів, 68а</t>
  </si>
  <si>
    <t>Поточний ремонт внутрішньоквартального проїзду вздовж будинку повул. Космонавтів, 68а в м. Миколаєві</t>
  </si>
  <si>
    <t>вул. Космонавтів, 68</t>
  </si>
  <si>
    <t>Поточний ремонт внутрішньоквартального проїзду вздовж будинку по вул. Космонавтів, 68 в м. Миколаєві</t>
  </si>
  <si>
    <t>вул. Миколаївська, 40</t>
  </si>
  <si>
    <t>Поточний ремонт внутрішньоквартального проїзду вздовж будинку повул. Миколаївська, 40 в м. Миколаєві</t>
  </si>
  <si>
    <t>вул. Миколаївська, 26</t>
  </si>
  <si>
    <t>Поточний ремонт внутрішньоквартального проїзду вздовж будинку по вул. Миколаївська, 26 в м. Миколаєві</t>
  </si>
  <si>
    <t>проїзд між буд.№10 по вул. Колодязна та буд.№143-А по вул. Потьомкінська</t>
  </si>
  <si>
    <t>Поточний ремонт внутрішньоквартального проїзду між буд.№10 по вул. Колодязна та буд.№143-А по вул. Потьомкінська в м. Миколаєві</t>
  </si>
  <si>
    <t>вул. Молодогвардійська, 53в</t>
  </si>
  <si>
    <t>Поточний ремонт внутрішньоквартального проїзду вздовж будинку по вул. Молодогвардійська, 53в в м. Миколаєві</t>
  </si>
  <si>
    <t>вул. Арх. Старова, 6-Б</t>
  </si>
  <si>
    <t>Поточний ремонт внутрішньоквартального проїзду вздовж будинку по вул. Арх. Старова, 6-Б в м. Миколаєві</t>
  </si>
  <si>
    <t>вул. Арх.Старова, 4-А</t>
  </si>
  <si>
    <t>Поточний ремонт внутрішньоквартального проїзду вздовж будинку повул. Арх.Старова, 4-А в м. Миколаєві</t>
  </si>
  <si>
    <t>вул. Арх. Старова, 2-Б</t>
  </si>
  <si>
    <t>Поточний ремонт внутрішньоквартального проїзду вздовж будинку по вул. Арх. Старова, 2-Б в м. Миколаєві</t>
  </si>
  <si>
    <t>вул. Арх. Старова, 4</t>
  </si>
  <si>
    <t>Поточний ремонт внутрішньоквартального проїзду вздовж будинку повул. Арх. Старова, 4 в м. Миколаєві</t>
  </si>
  <si>
    <t>пров. Парусний, 7</t>
  </si>
  <si>
    <t>Поточний ремонт внутрішньоквартального проїзду вздовж будинку по пров. Парусний, 7 в м. Миколаєві</t>
  </si>
  <si>
    <t>пр. Героїв України, 15-Г</t>
  </si>
  <si>
    <t>Поточний ремонт внутрішньоквартального проїзду вздовж будинку по пр. Героїв України, 15-Г в м. Миколаєві</t>
  </si>
  <si>
    <t>вул. 3-я Слобідська, 54</t>
  </si>
  <si>
    <t>Поточний ремонт внутрішньоквартального проїзду вздовж будинку по вул. 3-я Слобідська, 54 в м. Миколаєві</t>
  </si>
  <si>
    <t>вул. Мічуріна, 17, 17-А, вул. Одеське шосе, 94</t>
  </si>
  <si>
    <t>Поточний ремонт внутрішньоквартального проїзду вздовж будинків по вул. Мічуріна, 17, 17-А, вул. Одеське шосе, 94 в м. Миколаєві</t>
  </si>
  <si>
    <t>вул. Мічуріна, 10, вул. Одеське шосе, 98-А</t>
  </si>
  <si>
    <t>Поточний ремонт внутрішньоквартального проїзду вздовж будинків по вул. Мічуріна, 10, вул. Одеське шосе, 98-А в м. Миколаєві</t>
  </si>
  <si>
    <t>вул. Одеське шосе, 96, 98</t>
  </si>
  <si>
    <t>Поточний ремонт внутрішньоквартального проїзду вздовж будинків по вул. Одеське шосе, 96, 98 в м. Миколаєві</t>
  </si>
  <si>
    <t>вул. Привільна, 73а, 73б</t>
  </si>
  <si>
    <t>Поточний ремонт внутрішньоквартального проїзду вздовж будинків по вул. Привільна, 73а, 73б в м. Миколаєві</t>
  </si>
  <si>
    <t>вул. Привільна, 71а, 71б</t>
  </si>
  <si>
    <t>Поточний ремонт внутрішньоквартального проїзду вздовж будинків по вул. Привільна, 71а, 71б в м. Миколаєві</t>
  </si>
  <si>
    <t>вул. Садова, 16</t>
  </si>
  <si>
    <t>Поточний ремонт внутрішньоквартального проїзду вздовж будинку по вул.вул. Садова, 16 в м. Миколаєві</t>
  </si>
  <si>
    <t>вул. Колодязна, 16-20</t>
  </si>
  <si>
    <t>Поточний ремонт внутрішньоквартального проїзду вздовж будинків по вул. Колодязна, 16-20 в м. Миколаєві</t>
  </si>
  <si>
    <t>пр. Центральний, 158</t>
  </si>
  <si>
    <t>Поточний ремонт внутрішньоквартального проїзду вздовж будинку по пр. Центральний, 158 в м. Миколаєві</t>
  </si>
  <si>
    <t>ТОВ "Конкорд-3"</t>
  </si>
  <si>
    <t>Поточний ремонт внутрішньоквартального тротуару вздовж будинку по пр. Центральний, 158 в м. Миколаєві</t>
  </si>
  <si>
    <t>поточний ремонт внутрішньоквартальних тротуарів</t>
  </si>
  <si>
    <t>вул. Колодязна, 5б</t>
  </si>
  <si>
    <t>Поточний ремонт внутрішньоквартального тротуару вздовж будинку по вул. Колодязна, 5б в м. Миколаєві</t>
  </si>
  <si>
    <t>вул. Колодязна, 3</t>
  </si>
  <si>
    <t>Поточний ремонт внутрішньоквартального тротуару вздовж будинку по вул. Колодязна, 3 в м. Миколаєві</t>
  </si>
  <si>
    <t>вул. Колодязна, 15а</t>
  </si>
  <si>
    <t>Поточний ремонт внутрішньоквартального тротуару вздовж будинку по вул. Колодязна, 15а в м. Миколаєві</t>
  </si>
  <si>
    <t>вул. Колодязна, 14</t>
  </si>
  <si>
    <t>Поточний ремонт внутрішньоквартального тротуару вздовж будинку по вул. Колодязна, 14 в м. Миколаєві</t>
  </si>
  <si>
    <t>вул. Колодязна, 17</t>
  </si>
  <si>
    <t>Поточний ремонт внутрішньоквартального тротуару вздовж будинку по вул. Колодязна, 17 в м. Миколаєві</t>
  </si>
  <si>
    <t>вул. Колодязна, 9</t>
  </si>
  <si>
    <t>Поточний ремонт внутрішньоквартального тротуару вздовж будинку по вул. Колодязна, 9 в м. Миколаєві</t>
  </si>
  <si>
    <t>вул.Озерна, 25-45</t>
  </si>
  <si>
    <t>Поточний ремонт внутрішньоквартального проїзду вздовж будинків по вул.Озерна, 25-45 в м. Миколаєві</t>
  </si>
  <si>
    <t>ТОВ Дорлідер"</t>
  </si>
  <si>
    <t>вул. Г.Карпенка, 32</t>
  </si>
  <si>
    <t>Поточний ремонт внутрішньоквартального проїзду вздовж будинку по вул. Генерала Карпенка, 32 м. Миколаєві</t>
  </si>
  <si>
    <t>вул. Г.Карпенка, 28</t>
  </si>
  <si>
    <t>Поточний ремонт внутрішньоквартального проїзду вздовж будинку по вул. Генерала Карпенка, 28 м. Миколаєві</t>
  </si>
  <si>
    <t>вул. Г.Карпенка, 24, 26</t>
  </si>
  <si>
    <t>Поточний ремонт внутрішньоквартального проїзду вздовж будинків по вул. Генерала Карпенка, 24, 26 м. Миколаєві</t>
  </si>
  <si>
    <t>вул. Г.Карпенко, 3</t>
  </si>
  <si>
    <t>Поточний ремонт внутрішньоквартального проїзду вздовж будинку по вул. Генерала Карпенка, 3 м. Миколаєві</t>
  </si>
  <si>
    <t>вул.Вінграновського 39</t>
  </si>
  <si>
    <t>Поточний ремонт внутрішньоквартального проїзду вздовж будинку по вул.Вінграновського 39 в м. Миколаєві</t>
  </si>
  <si>
    <t>вул. Театральна, 6, 8, 8а</t>
  </si>
  <si>
    <t>Поточний ремонт внутрішньоквартального проїзду вздовж будинків по вул. Театральна, 6, 8, 8а в м. Миколаєві</t>
  </si>
  <si>
    <t>вул. Г. Карпенка, 36, 38</t>
  </si>
  <si>
    <t>Поточний ремонт внутрішньоквартального проїзду вздовж будинків по вул. Генерала Карпенка, 36, 38 м. Миколаєві</t>
  </si>
  <si>
    <t>вул. Погранична, 49</t>
  </si>
  <si>
    <t>Поточний ремонт внутрішньоквартального проїзду вздовж будинку по вул. Погранична, 49 в м. Миколаєві</t>
  </si>
  <si>
    <t>ТОВ "Реалбудсервіс"</t>
  </si>
  <si>
    <t>вул. Погранична, 47, 47-А</t>
  </si>
  <si>
    <t>Поточний ремонт внутрішньоквартального проїзду вздовж будинків по вул. Погранична, 47, 47-А в м. Миколаєві</t>
  </si>
  <si>
    <t>міські мережі зливової каналізації</t>
  </si>
  <si>
    <t>Поточний ремонт мереж зливової каналізації в м. Миколаєві</t>
  </si>
  <si>
    <t>поточний ремонт мереж зливової каналізації</t>
  </si>
  <si>
    <t>пров. Парусний від пр. Героїв України до пров. Корабельний (непарна сторона)</t>
  </si>
  <si>
    <t>Поточний ремонт тротуарів по пров. Парусний від пр. Героїв України до пров. Корабельний (непарна сторона) в м. Миколаєві</t>
  </si>
  <si>
    <t>поточний ремонт тротуарів</t>
  </si>
  <si>
    <t>пров. Парусний, 1</t>
  </si>
  <si>
    <t>Поточний ремонт тротуару вздовж будинку по пров. Парусний, 1 в м. Миколаєві</t>
  </si>
  <si>
    <t>вул. Архітектора Старова, 4</t>
  </si>
  <si>
    <t>Поточний ремонт тротуару вздовж будинку по вул. Архітектора Старова, 4 в м. Миколаєві</t>
  </si>
  <si>
    <t>пр. Центральний, 122</t>
  </si>
  <si>
    <t>Поточний ремонт тротуару вздовж будинку по пр. Центральний, 122 в м. Миколаєві</t>
  </si>
  <si>
    <t xml:space="preserve">вул. 8 Березня від буд.№105 до вул. 9 Поперечна </t>
  </si>
  <si>
    <t>Поточний ремонт тротуарів по вул. 8 Березня від буд.№105 до вул. 9 Поперечна в м. Миколаєві</t>
  </si>
  <si>
    <t>ТОВ "Нікспецстрой"</t>
  </si>
  <si>
    <t>вул. 9 Поперечна вздовж буд.№12</t>
  </si>
  <si>
    <t>Поточний ремонт тротуарів по вул. 9 Поперечна вздовж буд.№12 в м. Миколаєві</t>
  </si>
  <si>
    <t>Поточний ремонт тротуару вздовж будинку по вул. 12 Поздовжня, 42 в м. Миколаєві</t>
  </si>
  <si>
    <t>вул. Океанівська, 34, 36, 38</t>
  </si>
  <si>
    <t>Поточний ремонт тротуару вздовж будинків по вул. Океанівська, 34, 36, 38 в м. Миколаєві</t>
  </si>
  <si>
    <t>ТОВ "Київ-Нафта 2000"</t>
  </si>
  <si>
    <t>вул. Колодязна, 35а, 37</t>
  </si>
  <si>
    <t>Поточний ремонт тротуару вздовж будинків по вул. Колодязна, 35а, 37 в м. Миколаєві</t>
  </si>
  <si>
    <t>вул. Колодязна, 13-А, 15</t>
  </si>
  <si>
    <t>Поточний ремонт тротуару вздовж будинків повул. Колодязна, 13-А, 15 в м. Миколаєві</t>
  </si>
  <si>
    <t>вул. Колодязна, 13</t>
  </si>
  <si>
    <t>Поточний ремонт тротуару вздовж будинку по вул. Колодязна, 13 в м. Миколаєві</t>
  </si>
  <si>
    <t>вул. Потьомкінська, 149</t>
  </si>
  <si>
    <t>Поточний ремонт тротуару вздовж будинку по вул. Потьомкінська, 149 в м. Миколаєві</t>
  </si>
  <si>
    <t>сквер Манганарівський</t>
  </si>
  <si>
    <t>Поточний ремонт паркувальних карманів вздовж скверу Манганарівський в м. Миколаєві</t>
  </si>
  <si>
    <t>поточний ремонт паркувальних карманів</t>
  </si>
  <si>
    <t>вул. Арх. Старова, 14</t>
  </si>
  <si>
    <t>Поточний ремонт тротуару вздовж будинку по вул. Арх. Старова, 14 в м. Миколаєві</t>
  </si>
  <si>
    <t>ПГО "Центр ВПІ АТО "ЛІТОПИС"</t>
  </si>
  <si>
    <t>вул. Арх.Старова, 4г, біля ДНЗ №1</t>
  </si>
  <si>
    <t>Поточний ремонт тротуару по вул. Арх.Старова, 4г, біля ДНЗ №1 м. Миколаєві</t>
  </si>
  <si>
    <t>пр. Героїв України, 15-Г, пров. Парусний, 7-А, 9-Б, 11, 11А</t>
  </si>
  <si>
    <t>Поточний ремонт тротуару вздовж будинків по пр. Героїв України, 15-Г, пров. Парусний, 7-А, 9-Б, 11, 11А м. Миколаєві</t>
  </si>
  <si>
    <t>вул. Генерала Карпенка біля буд. №20</t>
  </si>
  <si>
    <t>Поточний ремонт тротуару по вул. Генерала Карпенка біля буд. №20 в м. Миколаєві</t>
  </si>
  <si>
    <t>від вул. Терасна до буд. 8/7 до вул.  Нікольська</t>
  </si>
  <si>
    <t>Поточний ремонт тротуару від вул. Терасна до буд. 8/7 до вул.  Нікольська в м. Миколаєві</t>
  </si>
  <si>
    <t>ФОП "Озейчук"</t>
  </si>
  <si>
    <t>вул. Робоча, 3</t>
  </si>
  <si>
    <t>Поточний ремонт тротуару вздовж будинку по вул. Робоча, 3 в м. Миколаєві</t>
  </si>
  <si>
    <t>вул. Заводська вздовж будинків №23-21/1</t>
  </si>
  <si>
    <t>Поточний ремонт тротуару по вул. вул. Заводська вздовж будинків №23-21/1 в м. Миколаєві</t>
  </si>
  <si>
    <t>БМП "Піраміда"</t>
  </si>
  <si>
    <t>вул. Севастопольська від вул. Московська до вул. М.Морська (непарний бік)</t>
  </si>
  <si>
    <t>Поточний ремонт тротуару по вул. Севастопольська від вул. Московська до вул. М.Морська (непарний бік) в м. Миколаєві</t>
  </si>
  <si>
    <t>ТОВ "Манахнікбуд"</t>
  </si>
  <si>
    <t>вул. Дунаєва вздовж будинку №39</t>
  </si>
  <si>
    <t>Поточний ремонт тротуару по вул. вул. Дунаєва вздовж будинку №39 в м. Миколаєві</t>
  </si>
  <si>
    <t>вул. Сінна вздовж будинку №44</t>
  </si>
  <si>
    <t>Поточний ремонт тротуару по вул. Сінна вздовж будинку №44 в м. Миколаєві</t>
  </si>
  <si>
    <t>від буд.№111-А по пр. Героїв Сталінграду до буд.№81 по вул. Малко Тирнівська</t>
  </si>
  <si>
    <t>Поточний ремонт тротуару від буд.№111-А по пр. Героїв Сталінграду до буд.№81 по вул. Малко Тирнівська м. Миколаєві</t>
  </si>
  <si>
    <t>вул. Космонавтів вздовж будинку №56а</t>
  </si>
  <si>
    <t>Поточний ремонт тротуару по вул. Космонавтів вздовж будинку №56а в м. Миколаєві</t>
  </si>
  <si>
    <t>вул. Г.Карпенка, 12-А - 16</t>
  </si>
  <si>
    <t>Поточний ремонт тротуару вздовж будинків по вул. Г.Карпенка, 12-А - 16 в м. Миколаєві</t>
  </si>
  <si>
    <t>вул. Дунаєва від вул. Лягіна до вул. Корабелів, вул. Корабелів від вул. Дунаєва до вул. Сінна, вул. Сінна від вул. Лягіна до вул. Корабелів (влаштування з'їздів для маломобільних груп населення)</t>
  </si>
  <si>
    <t>Поточний ремонт тротуару по вул. Дунаєва від вул. Лягіна до вул. Корабелів, вул. Корабелів від вул. Дунаєва до вул. Сінна, вул. Сінна від вул. Лягіна до вул. Корабелів (влаштування з'їздів для маломобільних груп населення) в м. Миколаєві</t>
  </si>
  <si>
    <t>поточний ремонт тротуарів (влаштування з'їздів для маломобільних груп населення)</t>
  </si>
  <si>
    <t>вул. Океанівська від будинку №46 до пр. Богоявленський (парна сторона)</t>
  </si>
  <si>
    <t>Поточний ремонт тротуару по вул. Океанівська від будинку №46 до пр. Богоявленський (парна сторона) в м. Миколаєві</t>
  </si>
  <si>
    <t>вул. Сінна від вул. Декабристів до вул. Московська</t>
  </si>
  <si>
    <t>Поточний ремонт тротуару по вул. Сінна від вул. Декабристів до вул. Московська в м. Миколаєві</t>
  </si>
  <si>
    <t>вул. Лягіна, 28</t>
  </si>
  <si>
    <t>Поточний ремонт тротуару вздовж будинку по вул. Лягіна, 28 в м. Миколаєві</t>
  </si>
  <si>
    <t>вул. Декабристів від пр. Центральний до вул. В.Морська (обидві сторони)</t>
  </si>
  <si>
    <t>Поточний ремонт тротуару по вул. Декабристів від пр. Центральний до вул. В.Морська (обидві сторони) в м. Миколаєві</t>
  </si>
  <si>
    <t>вул. Генерала Карпенка від буд.№39-А до вул. Крилова</t>
  </si>
  <si>
    <t>Поточний ремонт тротуару по вул. Генерала Карпенка від буд.№39-А до вул. Крилова в м. Миколаєві</t>
  </si>
  <si>
    <t>пр. Центральний, 155</t>
  </si>
  <si>
    <t>Поточний ремонт тротуару вздовж будинку по пр. Центральний, 155 в м. Миколаєві</t>
  </si>
  <si>
    <t xml:space="preserve">вул. Казарського,8 </t>
  </si>
  <si>
    <t>Поточний ремонт тротуару вздовж будинку по вул. Казарського,8 в м. Миколаєві</t>
  </si>
  <si>
    <t>вул. Спаська від вул. Артилерійська до вул. Наваринська (парний бік)</t>
  </si>
  <si>
    <t>Поточний ремонт тротуару по вул. Спаська від вул. Артилерійська до вул. Наваринська (парний бік) в м. Миколаєві</t>
  </si>
  <si>
    <t>ФОП "Дейнеко І.В."</t>
  </si>
  <si>
    <t>Поточний ремонт тротуару вздовж будинків по вул. Погранична, 47, 47-А в м. Миколаєві</t>
  </si>
  <si>
    <t>вул. Океанвська, 31, 31а</t>
  </si>
  <si>
    <t>Поточний ремонт тротуару вздовж будинків по вул. Океанвська, 31, 31а в м. Миколаєві</t>
  </si>
  <si>
    <t>вул. Крилова, 44, 44А, 50, 52, 54</t>
  </si>
  <si>
    <t>Поточний ремонт тротуару вздовж будинків повул. Крилова, 44, 44А, 50, 52, 54 в м. Миколаєві</t>
  </si>
  <si>
    <t>Перехрестя вул. Артилерійської та вул. Спаської</t>
  </si>
  <si>
    <t>Поточний ремонт тротуару на перехресті вул. Артилерійської та вул. Спаської в м. Миколаєві</t>
  </si>
  <si>
    <t>вул. Привільна вздовж буд. №71а, та №71б, 73-А, №73-Б</t>
  </si>
  <si>
    <t>Поточний ремонт тротуару по вул. Привільна вздовж буд. №71а, та №71б, 73-А, №73-Б в м. Миколаєві</t>
  </si>
  <si>
    <t>вул. Шосейна 119 до Привокзальної площі</t>
  </si>
  <si>
    <t>Поточний ремонт тротуару від вул. Шосейна 119 до Привокзальної площі в м. Миколаєві</t>
  </si>
  <si>
    <t>вул. 1 Слобідська, 43</t>
  </si>
  <si>
    <t>технічне обстеження констукцій будівлі вул. 1 Слобідська, 43</t>
  </si>
  <si>
    <t>технічне обстеження констукцій будівлі</t>
  </si>
  <si>
    <t>ТОВ "Проект-Комплект"</t>
  </si>
  <si>
    <t>вул. Севастопольська, 43</t>
  </si>
  <si>
    <t>технічне обстеження констукцій будівлі (прибудова)вул. Севастопольська, 43</t>
  </si>
  <si>
    <t>технічне обстеження констукцій будівлі (прибудова)</t>
  </si>
  <si>
    <t>ТОВ НДЦ "Будівельних конструкцій"</t>
  </si>
  <si>
    <t>50 адрес (додаток №1)</t>
  </si>
  <si>
    <r>
      <t xml:space="preserve">виготовлення техпаспортів  на житлові будинки, у яких створюється ОСББ </t>
    </r>
    <r>
      <rPr>
        <sz val="11"/>
        <color indexed="17"/>
        <rFont val="Times New Roman"/>
        <family val="1"/>
        <charset val="204"/>
      </rPr>
      <t/>
    </r>
  </si>
  <si>
    <t>виготовлення техпаспортів</t>
  </si>
  <si>
    <t>ММКП БТІ</t>
  </si>
  <si>
    <t>52 адреси (додаток №2 )</t>
  </si>
  <si>
    <t xml:space="preserve">дооформлення техпаспортів  на захисні споруди цивільного захисту у житлових будинках </t>
  </si>
  <si>
    <t>дооформлення техпаспортів</t>
  </si>
  <si>
    <t>200 адрес (додаток №3 )</t>
  </si>
  <si>
    <t xml:space="preserve">Експертне обстеження ліфтів </t>
  </si>
  <si>
    <t>ПАТ Миколаївський експертно-технічний центр</t>
  </si>
  <si>
    <t>вул. Лазурна, 40</t>
  </si>
  <si>
    <t>Поточний ремонт пандусу житлового будинку за адресою: вул. Лазурна, 40</t>
  </si>
  <si>
    <t>Встановлення зовнішн.пандуса та удосконалення всеред.пандуса</t>
  </si>
  <si>
    <t>ПГО "Центр виробничої практики інвалідів АТО "Літопис"</t>
  </si>
  <si>
    <t xml:space="preserve">вул. 8 Березня, 12 </t>
  </si>
  <si>
    <t xml:space="preserve">Поточний ремонт пандусу житлового будинку за адресою: вул. 8 Березня, 12 </t>
  </si>
  <si>
    <t>Встановлення зовнішн. пандуса</t>
  </si>
  <si>
    <t>вул. Лазурна, 36Б (2п.)</t>
  </si>
  <si>
    <t>Поточний ремонт пандусу житлового будинку за адресою: вул. Лазурна, 36Б</t>
  </si>
  <si>
    <t>Встановлення всеред. пандуса</t>
  </si>
  <si>
    <t>вул. Шосейна, 60 (2 п.)</t>
  </si>
  <si>
    <t>Поточний ремонт пандусу житлового будинку за адресою: вул. Шосейна, 60</t>
  </si>
  <si>
    <t>Встановлення ззовні та всеред. пандуса</t>
  </si>
  <si>
    <t>вул. Театральна, 51, кв.57 (2п.)</t>
  </si>
  <si>
    <t>Поточний ремонт пандусу житлового будинку за адресою: вул. Театральна, 51</t>
  </si>
  <si>
    <t>Встановлення  всеред. пандуса</t>
  </si>
  <si>
    <t>вул. Передова, 52Б, кв.35 (3п.)</t>
  </si>
  <si>
    <t>Поточний ремонт пандусу житлового будинку за адресою: вул. Передова, 52Б</t>
  </si>
  <si>
    <t>вул. Казарського, 5А, кв.107 (2п.)</t>
  </si>
  <si>
    <t>Поточний ремонт пандусу житлового будинку за адресою: вул. Казарського, 5А</t>
  </si>
  <si>
    <t>ремонт існуюч. та встановлення  всеред. пандуса</t>
  </si>
  <si>
    <t>вул. Колодязна, 15А</t>
  </si>
  <si>
    <t>Поточний ремонт пандусу житлового будинку за адресою: вул. Колодязна, 15А</t>
  </si>
  <si>
    <t>Встановлення  всеред. Пандуса+ ззовні</t>
  </si>
  <si>
    <t>ТОВ "Смарт-Никстрой"</t>
  </si>
  <si>
    <t>вул. В. Морська, 2, п.1</t>
  </si>
  <si>
    <t>Поточний ремонт пандусу житлового будинку за адресою: вул. В. Морська, 2</t>
  </si>
  <si>
    <t>Встановлення ззовні та всеред. пандуса до 2 поверху</t>
  </si>
  <si>
    <t>ФОП Каштальян Д.М.</t>
  </si>
  <si>
    <t>вул. Крилова, 48 кв 28, п.1</t>
  </si>
  <si>
    <t>Поточний ремонт пандусу житлового будинку за адресою: вул. Крилова, 48</t>
  </si>
  <si>
    <t>вул. 8 Березня, 71,кв52, п.2</t>
  </si>
  <si>
    <t>Поточний ремонт пандусу житлового будинку за адресою: вул. 8 Березня, 71</t>
  </si>
  <si>
    <t>вул. Ген. Карпенка, 26 (п.2)</t>
  </si>
  <si>
    <t>Поточний ремонт пандусу житлового будинку за адресою: вул. Ген. Карпенка, 26</t>
  </si>
  <si>
    <t>ПГО "МУВО інвалідів АТО"</t>
  </si>
  <si>
    <t>вул. Курортна, 3А, кв.38 (1 п.)</t>
  </si>
  <si>
    <t>Поточний ремонт пандусу житлового будинку за адресою: вул. Курортна, 3А</t>
  </si>
  <si>
    <t>Ремонт існуючого наружного пандусу 17метрів</t>
  </si>
  <si>
    <t>ФОП Агафонова</t>
  </si>
  <si>
    <t>пр. Богоявленський, 340 (п.2)</t>
  </si>
  <si>
    <t xml:space="preserve">Поточний ремонт пандусу житлового будинку за адресою: пр. Богоявленський, 340 </t>
  </si>
  <si>
    <t>Встановлення  всеред. пандуса до 2 поверху</t>
  </si>
  <si>
    <t>ТОВ "ЄВРОАРХ"</t>
  </si>
  <si>
    <t>вул. Океанівська, 36 (п.1)</t>
  </si>
  <si>
    <t>Поточний ремонт пандусу житлового будинку за адресою: вул. Океанівська, 36</t>
  </si>
  <si>
    <t>встановл наружн 5 м. та   всеред. пандуса</t>
  </si>
  <si>
    <t>пр. Центральний, 189А кв.45</t>
  </si>
  <si>
    <t>Поточний ремонт пандусу житлового будинку за адресою: пр. Центральний, 189А</t>
  </si>
  <si>
    <t>вул. Попеля, 162, 2 п.</t>
  </si>
  <si>
    <t>Поточний ремонт пандусу житлового будинку за адресою: вул. Попеля, 162</t>
  </si>
  <si>
    <t>Встановлення всеред. Пандуса та перебудова наружного</t>
  </si>
  <si>
    <t>вул. Океанівська, 38-А (п.1)</t>
  </si>
  <si>
    <t xml:space="preserve">Поточний ремонт пандусу житлового будинку за адресою: вул. Океанівська, 38-А </t>
  </si>
  <si>
    <t xml:space="preserve">Встановл наружн. Пандус  5 м. </t>
  </si>
  <si>
    <t>вул. Айвазовського, 11-А п.2</t>
  </si>
  <si>
    <t>Поточний ремонт пандусу житлового будинку за адресою: вул. Айвазовського, 11-А</t>
  </si>
  <si>
    <t>Встановл наружн 4,5 м. та   всеред. 3м. пандуса</t>
  </si>
  <si>
    <t>вул. Образцова, 1, кв.71</t>
  </si>
  <si>
    <t>Поточний ремонт пандусу житлового будинку за адресою: вул. Образцова, 1</t>
  </si>
  <si>
    <t>пр. Миру, 23-А, кв.11</t>
  </si>
  <si>
    <t>Поточний ремонт пандусу житлового будинку за адресою: пр. Миру, 23-А</t>
  </si>
  <si>
    <t>вул.Крилова, 19/1  (1 п.)</t>
  </si>
  <si>
    <t>Поточний ремонт пандусу житлового будинку за адресою: вул.Крилова, 19/1</t>
  </si>
  <si>
    <t>Встановлення ззовні пандуса та перила до 4 поверху</t>
  </si>
  <si>
    <t>вул. Г.Петрової, 16 (2п)</t>
  </si>
  <si>
    <t xml:space="preserve">Поточний ремонт ліфта в житловому будинку по вул. Г.Петрової, 16 </t>
  </si>
  <si>
    <t>ремонт ліфтів, які призупинено по технічним причинам</t>
  </si>
  <si>
    <t>вул. Океанівська, 40А (4п)</t>
  </si>
  <si>
    <t>Поточний ремонт ліфта в житловому будинку по вул. Океанівська, 40А</t>
  </si>
  <si>
    <t>вул. Лазурна, 16Г (2п)</t>
  </si>
  <si>
    <t>Поточний ремонт ліфта в житловому будинку по вул. Лазурна, 16Г</t>
  </si>
  <si>
    <t>вул. Лазурна, 28 (2п)</t>
  </si>
  <si>
    <t xml:space="preserve">Поточний ремонт ліфта в житловому будинку по вул. Лазурна, 28 </t>
  </si>
  <si>
    <t>вул. Шосейна, 50 (2п)</t>
  </si>
  <si>
    <t>Поточний ремонт ліфта в житловому будинку по вул. Шосейна, 50</t>
  </si>
  <si>
    <t>вул. Океанівська, 38 (1п)</t>
  </si>
  <si>
    <t xml:space="preserve">Поточний ремонт ліфта в житловому будинку по вул. Океанівська, 38 </t>
  </si>
  <si>
    <t>вул. Крилова, 50 (2п)</t>
  </si>
  <si>
    <t xml:space="preserve">Поточний ремонт ліфта в житловому будинку по вул. Крилова, 50 </t>
  </si>
  <si>
    <t>пр. Корабелів, 12А</t>
  </si>
  <si>
    <t>Поточний ремонт ліфта в житловому будинку по пр. Корабелів, 12А</t>
  </si>
  <si>
    <t>вул. Крилова, 54 (7п)</t>
  </si>
  <si>
    <t>Поточний ремонт ліфта в житловому будинку по вул. Крилова, 54</t>
  </si>
  <si>
    <t>вул. Озерна, 12</t>
  </si>
  <si>
    <t>Поточний ремонт ліфта в житловому будинку по вул. Озерна, 12</t>
  </si>
  <si>
    <t>вул. Колодязна, 7 (1п)</t>
  </si>
  <si>
    <t xml:space="preserve">Поточний ремонт ліфта в житловому будинку по вул. Колодязна, 7 </t>
  </si>
  <si>
    <t>вул. Лазурна, 42Б (1п)</t>
  </si>
  <si>
    <t>Поточний ремонт ліфта в житловому будинку по вул. Лазурна, 42Б</t>
  </si>
  <si>
    <t>вул. 3 Слобідська, 49</t>
  </si>
  <si>
    <t>Поточний ремонт ліфта в житловому будинку по вул. 3 Слобідська, 49</t>
  </si>
  <si>
    <t>вул. Лазурна, 24Б (2п)</t>
  </si>
  <si>
    <t>Поточний ремонт ліфта в житловому будинку по вул. Лазурна, 24Б</t>
  </si>
  <si>
    <t>вул. Крилова, 38/1 (1п)</t>
  </si>
  <si>
    <t>Поточний ремонт ліфта в житловому будинку по вул. Крилова, 38/1</t>
  </si>
  <si>
    <t>вул. Озерна, 29 (3п)</t>
  </si>
  <si>
    <t>Поточний ремонт ліфта в житловому будинку по вул. Озерна, 29</t>
  </si>
  <si>
    <t>вул. Океанівська, 36 (3п)</t>
  </si>
  <si>
    <t xml:space="preserve">Поточний ремонт ліфта в житловому будинку по вул. Океанівська, 36 </t>
  </si>
  <si>
    <t>вул. Робоча, 11 (2п)</t>
  </si>
  <si>
    <t>Поточний ремонт ліфта в житловому будинку по вул. Робоча, 11</t>
  </si>
  <si>
    <t>вул. Рибна, 1/2 (6п)</t>
  </si>
  <si>
    <t>Поточний ремонт ліфта в житловому будинку по вул. Рибна, 1/2</t>
  </si>
  <si>
    <t>пр. Богоявленський, 340/1 (1п)</t>
  </si>
  <si>
    <t>Поточний ремонт ліфта в житловому будинку по пр. Богоявленський, 340/1</t>
  </si>
  <si>
    <t>вул. Потьомкінська, 141 (2п)</t>
  </si>
  <si>
    <t>Поточний ремонт ліфта в житловому будинку по вул. Потьомкінська, 141</t>
  </si>
  <si>
    <t>пр. Богоявленський, 314/2 (1п)</t>
  </si>
  <si>
    <t xml:space="preserve">Поточний ремонт ліфта в житловому будинку по пр. Богоявленський, 314/2 </t>
  </si>
  <si>
    <t>вул. Океанівська, 32В (2п)</t>
  </si>
  <si>
    <t>Поточний ремонт ліфта в житловому будинку по вул. Океанівська, 32В</t>
  </si>
  <si>
    <t>вул. В.Морська, 6А</t>
  </si>
  <si>
    <t>Поточний ремонт ліфта в житловому будинку по вул. В.Морська, 6А</t>
  </si>
  <si>
    <t>вул. Металургів, 8 (2п.)</t>
  </si>
  <si>
    <t>Поточний ремонт ліфта в житловому будинку по вул. Металургів, 8</t>
  </si>
  <si>
    <t>пр. Богоявленський, 340/1 (2п)</t>
  </si>
  <si>
    <t>вул.Колодязна, 39 (1п)</t>
  </si>
  <si>
    <t xml:space="preserve">Поточний ремонт ліфта в житловому будинку по вул.Колодязна, 39 </t>
  </si>
  <si>
    <t>вул. 3 Слобідська, 56А (1п)</t>
  </si>
  <si>
    <t>Поточний ремонт ліфта в житловому будинку по вул. 3 Слобідська, 56А</t>
  </si>
  <si>
    <t>вул. 6 Слобідська, 9 (2п)</t>
  </si>
  <si>
    <t xml:space="preserve">Поточний ремонт ліфта в житловому будинку по вул. 6 Слобідська, 9 </t>
  </si>
  <si>
    <t>вул.Лазурна, 42А (2п)</t>
  </si>
  <si>
    <t xml:space="preserve">Поточний ремонт ліфта в житловому будинку по вул.Лазурна, 42А </t>
  </si>
  <si>
    <t>вул. Крилова, 56 (1п)</t>
  </si>
  <si>
    <t xml:space="preserve">Поточний ремонт ліфта в житловому будинку по вул. Крилова, 56 </t>
  </si>
  <si>
    <t>вул.Корабелів, 4 (4п)</t>
  </si>
  <si>
    <t xml:space="preserve">Поточний ремонт ліфта в житловому будинку по вул.Корабелів, 4 </t>
  </si>
  <si>
    <t>вул. Океанівська, 24 (1п)</t>
  </si>
  <si>
    <t>Поточний ремонт ліфта в житловому будинку по вул. Океанівська, 24</t>
  </si>
  <si>
    <t>вул.Лазурна, 18Б (4п)</t>
  </si>
  <si>
    <t xml:space="preserve">Поточний ремонт ліфта в житловому будинку по вул.Лазурна, 18Б </t>
  </si>
  <si>
    <t>вул.Озерна, 11 (4п)</t>
  </si>
  <si>
    <t xml:space="preserve">Поточний ремонт ліфта в житловому будинку по вул.Озерна, 11 </t>
  </si>
  <si>
    <t>вул. Лазурна, 24Б (1п)</t>
  </si>
  <si>
    <t>вул. Лазурна,42 (2п)</t>
  </si>
  <si>
    <t xml:space="preserve">Поточний ремонт ліфта в житловому будинку по вул. Лазурна,42 </t>
  </si>
  <si>
    <t>вул. Лазурна,10В (4п)</t>
  </si>
  <si>
    <t xml:space="preserve">Поточний ремонт ліфта в житловому будинку по вул. Лазурна,10В </t>
  </si>
  <si>
    <t>вул. Крилова, 38В (2п.)</t>
  </si>
  <si>
    <t>Поточний ремонт ліфта в житловому будинку по вул. Крилова, 38В</t>
  </si>
  <si>
    <t>вул. Лазурна,28 (1п)</t>
  </si>
  <si>
    <t xml:space="preserve">Поточний ремонт ліфта в житловому будинку по вул. Лазурна,28 </t>
  </si>
  <si>
    <t>вул. Київська, 2</t>
  </si>
  <si>
    <t>Поточний ремонт ліфта в житловому будинку по вул. Київська, 2</t>
  </si>
  <si>
    <t>вул. Озерна, 3 (3п.)</t>
  </si>
  <si>
    <t xml:space="preserve">Поточний ремонт ліфта в житловому будинку по вул. Озерна, 3 </t>
  </si>
  <si>
    <t>пр. Богоявленський, 325/2 (пас.)</t>
  </si>
  <si>
    <t>Поточний ремонт ліфта в житловому будинку по пр. Богоявленський, 325/2</t>
  </si>
  <si>
    <t>вул. Лазурна, 2Б (1п.)</t>
  </si>
  <si>
    <t xml:space="preserve">Поточний ремонт ліфта в житловому будинку по вул. Лазурна, 2Б </t>
  </si>
  <si>
    <t>вул. Лазурна, 16А (1п.)</t>
  </si>
  <si>
    <t xml:space="preserve">Поточний ремонт ліфта в житловому будинку по вул. Лазурна, 16А </t>
  </si>
  <si>
    <t>вул. Колодязна, 5Б (2п.)</t>
  </si>
  <si>
    <t>Поточний ремонт ліфта в житловому будинку по вул. Колодязна, 5Б</t>
  </si>
  <si>
    <t>вул. Колодязна, 3А (2п.)</t>
  </si>
  <si>
    <t>Поточний ремонт ліфта в житловому будинку по вул. Колодязна, 3А</t>
  </si>
  <si>
    <t>вул. Колодязна, 6 (2п.)</t>
  </si>
  <si>
    <t xml:space="preserve">Поточний ремонт ліфта в житловому будинку по вул. Колодязна, 6 </t>
  </si>
  <si>
    <t>вул. Океанівська, 32 (3п)</t>
  </si>
  <si>
    <t xml:space="preserve">Поточний ремонт ліфта в житловому будинку по вул. Океанівська, 32 </t>
  </si>
  <si>
    <t>вул. 6 Слобідська, 1 (1п)</t>
  </si>
  <si>
    <t xml:space="preserve">Поточний ремонт ліфта в житловому будинку по вул. 6 Слобідська, 1 </t>
  </si>
  <si>
    <t>вул. Ген. Карпенко, 2/1 (6п.)</t>
  </si>
  <si>
    <t>Поточний ремонт ліфта в житловому будинку по вул. Ген. Карпенко, 2/1 (6п.)</t>
  </si>
  <si>
    <t>пр. Центральний, 152 (3п.)</t>
  </si>
  <si>
    <t>Поточний ремонт ліфта в житловому будинку по пр. Центральний, 152 (3п.)</t>
  </si>
  <si>
    <t>пр. Центральний, 16 (2п.)</t>
  </si>
  <si>
    <t>Поточний ремонт ліфта в житловому будинку по пр. Центральний, 16 (2п.)</t>
  </si>
  <si>
    <t>пр. Центральний, 16 (1п.)</t>
  </si>
  <si>
    <t>Поточний ремонт ліфта в житловому будинку по пр. Центральний, 16 (1п.)</t>
  </si>
  <si>
    <t>пр. Центральний, 16 (3п.)</t>
  </si>
  <si>
    <t>Поточний ремонт ліфта в житловому будинку по пр. Центральний, 16 (3п.)</t>
  </si>
  <si>
    <t>вул. Лазурна, 2Б (2п.)</t>
  </si>
  <si>
    <t>Поточний ремонт ліфта в житловому будинку по вул. Лазурна, 2Б (2п.)</t>
  </si>
  <si>
    <t>вул. Лазурна, 4В (1п.)</t>
  </si>
  <si>
    <t>Поточний ремонт ліфта в житловому будинку по вул. Лазурна, 4В (1п.)</t>
  </si>
  <si>
    <t>вул. Робоча, 11 (1п)</t>
  </si>
  <si>
    <t>Поточний ремонт ліфта в житловому будинку по вул. Робоча, 11 (1п)</t>
  </si>
  <si>
    <t>вул. Лазурна, 4В (2п.)</t>
  </si>
  <si>
    <t>Поточний ремонт ліфта в житловому будинку по вул. Лазурна, 4В (2п.)</t>
  </si>
  <si>
    <t>вул.Колодязна, 3А (1п)</t>
  </si>
  <si>
    <t>Поточний ремонт ліфта в житловому будинку по вул.Колодязна, 3А (1п)</t>
  </si>
  <si>
    <t>вул.Озерна, 13Б (2п)</t>
  </si>
  <si>
    <t>Поточний ремонт ліфта в житловому будинку по вул.Озерна, 13Б (2п)</t>
  </si>
  <si>
    <t>вул. 2 Поперечна, 32 (1п.)</t>
  </si>
  <si>
    <t>Поточний ремонт ліфта в житловому будинку по вул. 2 Поперечна, 32 (1п.)</t>
  </si>
  <si>
    <t>вул. 2 Поперечна, 32 (2п.)</t>
  </si>
  <si>
    <t>Поточний ремонт ліфта в житловому будинку по вул. 2 Поперечна, 32 (2п.)</t>
  </si>
  <si>
    <t>вул. 6 Слобідська, 1 (п.2)</t>
  </si>
  <si>
    <t>Поточний ремонт ліфта в житловому будинку по вул. 6 Слобідська, 1 (п.2)</t>
  </si>
  <si>
    <t>вул. Крилова, 56 (п.2)</t>
  </si>
  <si>
    <t>Поточний ремонт ліфта в житловому будинку по вул. Крилова, 56 (п.2)</t>
  </si>
  <si>
    <t>вул. Київська, 8 (п.2)</t>
  </si>
  <si>
    <t>Поточний ремонт ліфта в житловому будинку по вул. Київська, 8 (п.2)</t>
  </si>
  <si>
    <t>вул. Потьомкінська, 143А (п.1)</t>
  </si>
  <si>
    <t>Поточний ремонт ліфта в житловому будинку по вул. Потьомкінська, 143А (п.1)</t>
  </si>
  <si>
    <t>вул. Айвазовського, 3 (п.3)</t>
  </si>
  <si>
    <t>Поточний ремонт ліфта в житловому будинку по вул. Айвазовського, 3 (п.3)</t>
  </si>
  <si>
    <t>пр. Богоявленський, 316 (п.6)</t>
  </si>
  <si>
    <t>Поточний ремонт ліфта в житловому будинку по пр. Богоявленський, 316 (п.6)</t>
  </si>
  <si>
    <t>вул. Океанівська, 28 (п.6)</t>
  </si>
  <si>
    <t>Поточний ремонт ліфта в житловому будинку по вул. Океанівська, 28 (п.6)</t>
  </si>
  <si>
    <t>пр. Центральний, 152А (п.2)</t>
  </si>
  <si>
    <t>Поточний ремонт ліфта в житловому будинку по пр. Центральний, 152А (п.2)</t>
  </si>
  <si>
    <t>вул. Ген. Карпенко, 2/1 (п.6)</t>
  </si>
  <si>
    <t>Поточний ремонт ліфта в житловому будинку по вул. Ген. Карпенко, 2/1 (п.6)</t>
  </si>
  <si>
    <t>вул. Севастопольська, 65 (п.2)</t>
  </si>
  <si>
    <t>Поточний ремонт ліфта в житловому будинку по вул. Севастопольська, 65 (п.2)</t>
  </si>
  <si>
    <t>вул. Океанівська, 40Б (п.1)</t>
  </si>
  <si>
    <t>Поточний ремонт ліфта в житловому будинку по вул. Океанівська, 40Б (п.1)</t>
  </si>
  <si>
    <t>вул. Океанівська, 50 (п.2)</t>
  </si>
  <si>
    <t>Поточний ремонт ліфта в житловому будинку по вул. Океанівська, 50 (п.2)</t>
  </si>
  <si>
    <t>вул. Океанівська, 54 (п.4)</t>
  </si>
  <si>
    <t>Поточний ремонт ліфта в житловому будинку по вул. Океанівська, 54 (п.4)</t>
  </si>
  <si>
    <t>вул. Доктора Самойловича, 30Б (п.1)</t>
  </si>
  <si>
    <t>Поточний ремонт ліфта в житловому будинку по вул. Доктора Самойловича, 30Б (п.1)</t>
  </si>
  <si>
    <t>вул. Корабелів, 12 (п.3)</t>
  </si>
  <si>
    <t>Поточний ремонт ліфта в житловому будинку по вул. Корабелів, 12 (п.3)</t>
  </si>
  <si>
    <t>пр. Богоявленський, 325/1 (п.2)</t>
  </si>
  <si>
    <t>Поточний ремонт ліфта в житловому будинку по пр. Богоявленський, 325/1 (п.2)</t>
  </si>
  <si>
    <t>пр. Богоявленський, 325/1 (п.6)</t>
  </si>
  <si>
    <t>Поточний ремонт ліфта в житловому будинку по пр. Богоявленський, 325/1 (п.6)</t>
  </si>
  <si>
    <t>вул. Корабелів, 16А (п.2)</t>
  </si>
  <si>
    <t>Поточний ремонт ліфта в житловому будинку по вул. Корабелів, 16А (п.2)</t>
  </si>
  <si>
    <t>вул. Озерна, 1А (п.1)</t>
  </si>
  <si>
    <t>Поточний ремонт ліфта в житловому будинку по вул. Озерна, 1А (п.1)</t>
  </si>
  <si>
    <t>вул. Озерна, 25 (п.2)</t>
  </si>
  <si>
    <t>Поточний ремонт ліфта в житловому будинку по вул. Озерна, 25 (п.2)</t>
  </si>
  <si>
    <t>вул. Озерна, 11А (п.2)</t>
  </si>
  <si>
    <t>Поточний ремонт ліфта в житловому будинку по вул. Озерна, 11А (п.2)</t>
  </si>
  <si>
    <t>пр. Богоявленський, 334 (п.1)</t>
  </si>
  <si>
    <t>Поточний ремонт ліфта в житловому будинку по пр. Богоявленський, 334 (п.1)</t>
  </si>
  <si>
    <t>вул. Ольжича, 1А (п.1)</t>
  </si>
  <si>
    <t>Поточний ремонт ліфта в житловому будинку по вул. Ольжича, 1А (п.1)</t>
  </si>
  <si>
    <t>пр. Богоявленський, 340/2 (п.3)</t>
  </si>
  <si>
    <t>Поточний ремонт ліфта в житловому будинку по пр. Богоявленський, 340/2 (п.3)</t>
  </si>
  <si>
    <t>вул. Колодязна, 6 (п.1)</t>
  </si>
  <si>
    <t>Поточний ремонт ліфта в житловому будинку по вул. Колодязна, 6 (п.1)</t>
  </si>
  <si>
    <t>пр. Центральний, 138 (п.3)</t>
  </si>
  <si>
    <t>Поточний ремонт ліфта в житловому будинку по пр. Центральний, 138 (п.3)</t>
  </si>
  <si>
    <t>вул. Крилова, 38/1 (п.3)</t>
  </si>
  <si>
    <t>Поточний ремонт ліфта в житловому будинку по вул. Крилова, 38/1 (п.3)</t>
  </si>
  <si>
    <t>вул. Айвазовського, 13</t>
  </si>
  <si>
    <t>Поточний ремонт ліфта в житловому будинку по вул. Айвазовського, 13</t>
  </si>
  <si>
    <t>вул. Океанівська, 28 (п.3)</t>
  </si>
  <si>
    <t>Поточний ремонт ліфта в житловому будинку по вул. Океанівська, 28 (п.3)</t>
  </si>
  <si>
    <t>вул. Озерна, 37 (п.1)</t>
  </si>
  <si>
    <t>Поточний ремонт ліфта в житловому будинку по вул. Озерна, 37 (п.1)</t>
  </si>
  <si>
    <t>вул. Озерна,4 (п.2)</t>
  </si>
  <si>
    <t>Поточний ремонт ліфта в житловому будинку по вул. Озерна,4 (п.2)</t>
  </si>
  <si>
    <t>вул. Глинки, 3 (п.1)</t>
  </si>
  <si>
    <t>Поточний ремонт ліфта в житловому будинку по вул. Глинки, 3 (п.1)</t>
  </si>
  <si>
    <t>вул. Ольжича, 3Г (п.2)</t>
  </si>
  <si>
    <t>Поточний ремонт ліфта в житловому будинку по вул. Ольжича, 3Г (п.2)</t>
  </si>
  <si>
    <t>вул. Айвазовського, 3 (п.1)</t>
  </si>
  <si>
    <t>Поточний ремонт ліфта в житловому будинку по вул. Айвазовського, 3 (п.1)</t>
  </si>
  <si>
    <t>вул. Крилова, 50 (4п)</t>
  </si>
  <si>
    <t>Поточний ремонт ліфта в житловому будинку по вул. Крилова, 50 (4п)</t>
  </si>
  <si>
    <t>вул. Океанівська, 30 (п.1)</t>
  </si>
  <si>
    <t>Поточний ремонт ліфта в житловому будинку по вул. Океанівська, 30 (п.1)</t>
  </si>
  <si>
    <t>вул. Крилова, 44 (2п.)</t>
  </si>
  <si>
    <t>Поточний ремонт ліфта в житловому будинку по вул. Крилова, 44 (2п.)</t>
  </si>
  <si>
    <t>вул. Доктора Самойловича, 30Б (п.2)</t>
  </si>
  <si>
    <t>Поточний ремонт ліфта в житловому будинку по вул. Доктора Самойловича, 30Б (п.2)</t>
  </si>
  <si>
    <t>вул. Океанівська, 60-А (п.2)</t>
  </si>
  <si>
    <t>Поточний ремонт ліфта в житловому будинку по вул. Океанівська, 60-А (п.2)</t>
  </si>
  <si>
    <t>вул. Лазурна, 42 (п.1)</t>
  </si>
  <si>
    <t>Поточний ремонт ліфта в житловому будинку по вул. Лазурна, 42 (п.1)</t>
  </si>
  <si>
    <t>вул. Океанівська, 40 (1п.)</t>
  </si>
  <si>
    <t>Поточний ремонт ліфта в житловому будинку по вул. Океанівська, 40 (1п.)</t>
  </si>
  <si>
    <t>вул. Потьомкінська, 131-В</t>
  </si>
  <si>
    <t>Поточний ремонт ліфта в житловому будинку по вул. Потьомкінська, 131-В</t>
  </si>
  <si>
    <t>вул. Озерна, 6 (п.2)</t>
  </si>
  <si>
    <t>Поточний ремонт ліфта в житловому будинку по вул. Озерна, 6 (п.2)</t>
  </si>
  <si>
    <t>вул. Вокзальна, 49 (2п)</t>
  </si>
  <si>
    <t>Поточний ремонт ліфта в житловому будинку по вул. Вокзальна, 49 (2п)</t>
  </si>
  <si>
    <t>Херсонське шосе, 48 (2п)</t>
  </si>
  <si>
    <t>Поточний ремонт ліфта в житловому будинку по Херсонське шосе, 48 (2п)</t>
  </si>
  <si>
    <t>вул. Космонавтів, 152 (3п)</t>
  </si>
  <si>
    <t>Поточний ремонт ліфта в житловому будинку по вул. Космонавтів, 152 (3п)</t>
  </si>
  <si>
    <t>вул. Космонавтів, 138-В (ліфтБ)</t>
  </si>
  <si>
    <t>Поточний ремонт ліфта в житловому будинку по вул. Космонавтів, 138-В (ліфтБ)</t>
  </si>
  <si>
    <t>вул. Космонавтів, 124(1п)</t>
  </si>
  <si>
    <t>Поточний ремонт ліфта в житловому будинку по вул. Космонавтів, 124(1п)</t>
  </si>
  <si>
    <t>вул. Електронна, 68 (2п)</t>
  </si>
  <si>
    <t>Поточний ремонт ліфта в житловому будинку по вул. Електронна, 68 (2п)</t>
  </si>
  <si>
    <t>вул. 11 Поздовжня, 31-А (п.1, 2)</t>
  </si>
  <si>
    <t>Поточний ремонт ліфта в житловому будинку по вул. 11 Поздовжня, 31-А (п.1, 2)</t>
  </si>
  <si>
    <t>вул. Космонавтів, 53 (ліфт Б в п.1, ліфт Б в п.4)</t>
  </si>
  <si>
    <t>Поточний ремонт ліфта в житловому будинку по вул. Космонавтів, 53 (ліфт Б в п.1, ліфт Б в п.4)</t>
  </si>
  <si>
    <t>вул. Космонавтів, 146Б (п.2)</t>
  </si>
  <si>
    <t>Поточний ремонт ліфта в житловому будинку по вул. Космонавтів, 146Б (п.2)</t>
  </si>
  <si>
    <t>вул. Театральна, 49 (п.2)</t>
  </si>
  <si>
    <t>Поточний ремонт ліфта в житловому будинку по вул. Театральна, 49 (п.2)</t>
  </si>
  <si>
    <t>вул. Нагорна, 87/1 (п.1)</t>
  </si>
  <si>
    <t>Поточний ремонт ліфта в житловому будинку по вул. Нагорна, 87/1 (п.1)</t>
  </si>
  <si>
    <t>вул. Будівельників, 18В (п.1)</t>
  </si>
  <si>
    <t>Поточний ремонт ліфта в житловому будинку по вул. Будівельників, 18В (п.1)</t>
  </si>
  <si>
    <t>вул. Космонавтів, 104А (п.1)</t>
  </si>
  <si>
    <t>Поточний ремонт ліфта в житловому будинку по вул. Космонавтів, 104А (п.1)</t>
  </si>
  <si>
    <t>вул. Свірідова, 40/1 (п.2)</t>
  </si>
  <si>
    <t>Поточний ремонт ліфта в житловому будинку по вул. Свірідова, 40/1 (п.2)</t>
  </si>
  <si>
    <t>вул. Кобера, 13Б (п.1)</t>
  </si>
  <si>
    <t>Поточний ремонт ліфта в житловому будинку по вул. Кобера, 13Б (п.1)</t>
  </si>
  <si>
    <t>пр. Богоявленський, 25А</t>
  </si>
  <si>
    <t>Поточний ремонт ліфта в житловому будинку по пр. Богоявленський, 25А</t>
  </si>
  <si>
    <t>вул. арх. Старова, 6Б (п.1)</t>
  </si>
  <si>
    <t>Поточний ремонт ліфта в житловому будинку по вул. арх. Старова, 6Б (п.1)</t>
  </si>
  <si>
    <t>вул. О. Григорьєва, 10</t>
  </si>
  <si>
    <t>Поточний ремонт димовентканалів житлового будинку за адресою: вул. Правди, 10</t>
  </si>
  <si>
    <t xml:space="preserve">ДВК  </t>
  </si>
  <si>
    <t>ТОВ СП "Альтус-Про"</t>
  </si>
  <si>
    <t xml:space="preserve">вул.Миколаївська, 10, </t>
  </si>
  <si>
    <t>Поточний ремонт димовентканалів житлового будинку за адресою: вул.Миколаївська, 10</t>
  </si>
  <si>
    <t>ДВК</t>
  </si>
  <si>
    <t>вул.Миколаївська, 10-А,</t>
  </si>
  <si>
    <t>Поточний ремонт димовентканалів житлового будинку за адресою: вул.Миколаївська, 10-А</t>
  </si>
  <si>
    <t>вул. Заводська, 13/1</t>
  </si>
  <si>
    <t>Поточний ремонт димовентканалів житлового будинку за адресою: вул. Заводська, 13/1</t>
  </si>
  <si>
    <t>вул. Заводська, 3/1</t>
  </si>
  <si>
    <t>Поточний ремонт димовентканалів житлового будинку за адресою: вул. Заводська, 3/1</t>
  </si>
  <si>
    <t>вул. Чкалова, 213</t>
  </si>
  <si>
    <t>Поточний ремонт димовентканалів житлового будинку за адресою: вул. Чкалова, 213</t>
  </si>
  <si>
    <t>вул. Космонавтів, 146В</t>
  </si>
  <si>
    <t>Поточний ремонт міжпанельних стиків житлового будинку за адресою: вул. Космонавтів, 146В</t>
  </si>
  <si>
    <t>ремонт МПС</t>
  </si>
  <si>
    <t>вул. Нагірна, 89</t>
  </si>
  <si>
    <t>Поточний ремонт міжпанельних стиків житлового будинку за адресою: вул. Нагірна, 89</t>
  </si>
  <si>
    <t>вул. Космонавтів, 74</t>
  </si>
  <si>
    <t>Поточний ремонт міжпанельних стиків житлового будинку за адресою: вул. Космонавтів, 74</t>
  </si>
  <si>
    <t>вул. Космонавтів, 136</t>
  </si>
  <si>
    <t>Поточний ремонт міжпанельних стиків житлового будинку за адресою: вул. Космонавтів, 136</t>
  </si>
  <si>
    <t>Поточний ремонт міжпанельних стиків житлового будинку за адресою: пр. Миру, 58</t>
  </si>
  <si>
    <t>пр. Героїв України, 23/1</t>
  </si>
  <si>
    <t>Поточний ремонт міжпанельних стиків житлового будинку за адресою: пр. Героїв України, 23/1</t>
  </si>
  <si>
    <t>ремонт міжпанельних стиків</t>
  </si>
  <si>
    <t>вул. Матросова, 77</t>
  </si>
  <si>
    <t>Поточний ремонт міжпанельних стиків житлового будинку за адресою: вул. Матросова, 77</t>
  </si>
  <si>
    <t>вул. Матросова, 75</t>
  </si>
  <si>
    <t>Поточний ремонт міжпанельних стиків житлового будинку за адресою: вул. Матросова, 75</t>
  </si>
  <si>
    <t>вул. Матросова, 73А</t>
  </si>
  <si>
    <t>Поточний ремонт міжпанельних стиків житлового будинку за адресою: вул. Матросова, 73А</t>
  </si>
  <si>
    <t>вул. Матросова, 73</t>
  </si>
  <si>
    <t>Поточний ремонт міжпанельних стиків житлового будинку за адресою: вул. Матросова, 73</t>
  </si>
  <si>
    <t>вул. Матросова, 54А</t>
  </si>
  <si>
    <t>Поточний ремонт міжпанельних стиків житлового будинку за адресою: вул. Матросова, 54-А</t>
  </si>
  <si>
    <t>вул. Ясна поляна, 1</t>
  </si>
  <si>
    <t>Поточний ремонт міжпанельних стиків житлового будинку за адресою: вул. Ясна поляна, 1</t>
  </si>
  <si>
    <t>вул. Південна, 49-А</t>
  </si>
  <si>
    <t>Поточний ремонт міжпанельних стиків житлового будинку за адресою: вул. Південна, 49-А</t>
  </si>
  <si>
    <t>46 адрес</t>
  </si>
  <si>
    <t>Виготовлення аншлагів</t>
  </si>
  <si>
    <t>Торговий комплекс Меркурій</t>
  </si>
  <si>
    <r>
      <t xml:space="preserve">вул. Авангардна, 49 </t>
    </r>
    <r>
      <rPr>
        <sz val="10"/>
        <rFont val="Times New Roman"/>
        <family val="1"/>
        <charset val="204"/>
      </rPr>
      <t/>
    </r>
  </si>
  <si>
    <t xml:space="preserve">Поточний ремонт випусків каналізації житлового будинку по вул. Авангардна, 49 </t>
  </si>
  <si>
    <t>ремонт випусків каналізації</t>
  </si>
  <si>
    <t xml:space="preserve">ФОП Медянцев В.В. </t>
  </si>
  <si>
    <t>пров. 1 Набережний, 8</t>
  </si>
  <si>
    <t>Поточний ремонт вимощення  житлового будинку по пров. 1 Набережний, 8</t>
  </si>
  <si>
    <t>ремонт вимощення</t>
  </si>
  <si>
    <t>пр. ГероївУкраїни, 20А</t>
  </si>
  <si>
    <t>Поточний ремонт мережі холод.водопостачання та каналізації пр. ГероївУкраїни, 20А</t>
  </si>
  <si>
    <t>ремонт мережі холод.водопостачання +та каналізації</t>
  </si>
  <si>
    <t>пр. ГероївУкраїни, 16</t>
  </si>
  <si>
    <t xml:space="preserve">Поточний ремонт покрівлі житлового будинку по пр. ГероївУкраїни, 16 </t>
  </si>
  <si>
    <t>поточний ремонт шиферної покрівлі, слухових вікон, зливостоків</t>
  </si>
  <si>
    <t>ТОВ "СПІК МК"</t>
  </si>
  <si>
    <t>пр. ГероївУкраїни, 18</t>
  </si>
  <si>
    <t>Поточний ремонт покрівлі житлового будинку по пр. ГероївУкраїни, 18</t>
  </si>
  <si>
    <t>вул.  В. Морська, 50</t>
  </si>
  <si>
    <t>Поточний ремонт покрівлі житлового будинку по вул.  В. Морська, 50</t>
  </si>
  <si>
    <t>Ремонт шиферної покрівлі</t>
  </si>
  <si>
    <t>ФОП Міхняєв А.А.</t>
  </si>
  <si>
    <t>вул. Арх. Старова, 6а</t>
  </si>
  <si>
    <t xml:space="preserve">Поточний ремонт підїздів житлового будинку по вул. Арх. Старова, 6а </t>
  </si>
  <si>
    <t>ремонт під'їздів</t>
  </si>
  <si>
    <t xml:space="preserve">ФОП Христенко О.А. </t>
  </si>
  <si>
    <t xml:space="preserve">вул. Арх. Старова, 6в </t>
  </si>
  <si>
    <t xml:space="preserve">Поточний ремонт підїздів житлового будинку по вул. Арх. Старова, 6в </t>
  </si>
  <si>
    <t xml:space="preserve">ремонт під'їздів+окна депутатські </t>
  </si>
  <si>
    <t xml:space="preserve">вул. Арх. Старова, 6Б </t>
  </si>
  <si>
    <t>Поточний ремонт підїздів житлового будинку по вул. Арх. Старова, 6Б</t>
  </si>
  <si>
    <t>ТОВ "СтройСервисЮг"</t>
  </si>
  <si>
    <t>вул. Арх. Старова, 4в</t>
  </si>
  <si>
    <t>Поточний ремонт підїздів житлового будинку по вул. Арх. Старова, 4В</t>
  </si>
  <si>
    <t>ремонт 1 під'їзду+ откоси 4п</t>
  </si>
  <si>
    <t>ТОВ "Стеклосоюз"</t>
  </si>
  <si>
    <t>вул. Арх. Старова, 8А</t>
  </si>
  <si>
    <t xml:space="preserve">Поточний ремонт підїздів житлового будинку по вул. Арх. Старова, 8а </t>
  </si>
  <si>
    <t>поточний ремонт покрівлі (мяка)</t>
  </si>
  <si>
    <t xml:space="preserve"> ТОВ "Декор-Мегабуд"</t>
  </si>
  <si>
    <t>вул. Г. Петрової, 3 (4п.)</t>
  </si>
  <si>
    <t xml:space="preserve">Поточний ремонт покрівлі житлового будинку по вул. Г.Петрової, 3 </t>
  </si>
  <si>
    <t>ремонт м`якої покрівлі</t>
  </si>
  <si>
    <t>ТОВ "Стройгарант"</t>
  </si>
  <si>
    <t>вул. Садова, 15</t>
  </si>
  <si>
    <t>Поточний ремонт системи хол. водопостачання житлового будинку по вул. Садова, 15</t>
  </si>
  <si>
    <t>ремонт системи хол. водопостачання</t>
  </si>
  <si>
    <t>ТОВ "Центральний 1"</t>
  </si>
  <si>
    <t>пр. Центральний, 141Б</t>
  </si>
  <si>
    <t>Поточний ремонт системи хол. водопостачання житлового будинку по пр. Центральний, 141Б</t>
  </si>
  <si>
    <t>ремонт системи хол. водопостачання та водовідведення</t>
  </si>
  <si>
    <t>вул. Севастопольська, 61</t>
  </si>
  <si>
    <t>Поточний ремонт системи хол. водопостачання житлового будинку по вул. Севастопольська, 61</t>
  </si>
  <si>
    <t>вул. Севастопольська, 66</t>
  </si>
  <si>
    <t>Поточний ремонт системи опалення та водопостачання житлового будинку по вул. Севастопольська, 66</t>
  </si>
  <si>
    <t>ремонт системи опалення та водопостачання</t>
  </si>
  <si>
    <t>ТОВ "Євро-клін"</t>
  </si>
  <si>
    <t>вул. Потьомкінська, 81/83</t>
  </si>
  <si>
    <t>Поточний ремонт системи водовідведення житлового будинку по вул. Потьомкінська, 81/83</t>
  </si>
  <si>
    <t>ремонт системи водовідведення</t>
  </si>
  <si>
    <t>вул. Шнеєрсона, 37</t>
  </si>
  <si>
    <t>Поточний ремонт сходів житлового будинку по вул. Шнеєрсона, 37</t>
  </si>
  <si>
    <t>ремонт сходів</t>
  </si>
  <si>
    <t>вул. Севастопольська, 61а (п. 1)</t>
  </si>
  <si>
    <t>Поточний ремонт козирків підїздів житлового будинку по вул. Севастопольська, 61-А</t>
  </si>
  <si>
    <t>ремонт козирків</t>
  </si>
  <si>
    <t>Поточний ремонт системи водопостачання та водовідведення житлового будинку по пр.Миру, 54</t>
  </si>
  <si>
    <t>ремонт системи водопостачання та водовідведення</t>
  </si>
  <si>
    <t>ПП "Будремком"</t>
  </si>
  <si>
    <t>Поточний ремонт системи водопостачання та водовідведення житлового будинку по пр.Миру, 58</t>
  </si>
  <si>
    <t>вул. Китобоїв, 14</t>
  </si>
  <si>
    <t>Поточний ремонт системи водопостачання та водовідведення житлового будинку по вул. Китобоїв, 14</t>
  </si>
  <si>
    <t>ТОВ "МІО-Строй"</t>
  </si>
  <si>
    <t>вул. 3 Лінія, 17</t>
  </si>
  <si>
    <t>Поточний ремонт системи водопостачання та водовідведення житлового будинку по вул. 3 Лінія, 17</t>
  </si>
  <si>
    <t xml:space="preserve">вул. 11 Поздовжня, 45  </t>
  </si>
  <si>
    <t>Поточний ремонт системи водопостачання та водовідведення житлового будинку по вул. 11 Поздовжня, 45</t>
  </si>
  <si>
    <t>ремонт системи водопостачання та водовідведення (4, 6, 7 п.)</t>
  </si>
  <si>
    <t xml:space="preserve">вул. Малко-Тернівська,  1  </t>
  </si>
  <si>
    <t xml:space="preserve">Поточний ремонт системи водопостачання та водовідведення житлового будинку по вул. Малко-Тернівська,  1  </t>
  </si>
  <si>
    <t>ремонт системи водопостачання</t>
  </si>
  <si>
    <t>Поточний ремонт системи водопостачання та водовідведення житлового будинку по вул. 6 Слобідська, 3</t>
  </si>
  <si>
    <t>ремонт мереж холодного водопостачання та водовідведення</t>
  </si>
  <si>
    <t xml:space="preserve">вул. 6 Слобідська,  5-а </t>
  </si>
  <si>
    <t>Поточний ремонт системи водопостачання та водовідведення житлового будинку по вул. 6 Слобідська, 5-А</t>
  </si>
  <si>
    <t>пр. Центральный, 166</t>
  </si>
  <si>
    <t xml:space="preserve">Поточний ремонт системи водопостачання та водовідведення житлового будинку по пр. Центральный, 166 </t>
  </si>
  <si>
    <t>вул. Д.Яворницького, 24</t>
  </si>
  <si>
    <t>Поточний ремонт системи водопостачання та водовідведення житлового будинку по вул. Д.Яворницького, 24</t>
  </si>
  <si>
    <t>ремонт мереж водопостачання та водовідведення</t>
  </si>
  <si>
    <t>вул. Д.Яворницького, 4</t>
  </si>
  <si>
    <t>Поточний ремонт системи водопостачання  житлового будинку по вул. Д.Яворницького, 4</t>
  </si>
  <si>
    <t>ремонт мереж холодного водопостачання</t>
  </si>
  <si>
    <t>вул. Д.Яворницького, 2</t>
  </si>
  <si>
    <t>Поточний ремонт системи водопостачання  житлового будинку по вул. Д.Яворницького, 2</t>
  </si>
  <si>
    <t>Поточний ремонт системи  водовідведення житлового будинку по вул. Д.Яворницького, 2</t>
  </si>
  <si>
    <t>ремонт мережі каналізації</t>
  </si>
  <si>
    <t>вул. Космонавтів, 53 (1,2,3,4 під)</t>
  </si>
  <si>
    <t xml:space="preserve">Поточний ремонт козирків підїздів житлового будинку по вул. Космонавтів, 53 </t>
  </si>
  <si>
    <t>ремонт козирків підїздів</t>
  </si>
  <si>
    <t>КЖЕП Центрального району</t>
  </si>
  <si>
    <t>вул. Південна, 51 (3,4 під)</t>
  </si>
  <si>
    <t xml:space="preserve">Поточний ремонт підїздів житлового будинку по вул. Південна, 51 </t>
  </si>
  <si>
    <t>ремонт підїздів</t>
  </si>
  <si>
    <t xml:space="preserve">вул. Південна, 51 </t>
  </si>
  <si>
    <t xml:space="preserve">Поточний ремонт покрівлі житлового будинку по вул. Південна, 51 </t>
  </si>
  <si>
    <t>ремонт покрівлі</t>
  </si>
  <si>
    <t xml:space="preserve">пр.Героїв України, 99 </t>
  </si>
  <si>
    <t xml:space="preserve">Поточний ремонт покрівлі житлового будинку по пр.Героїв України, 99 </t>
  </si>
  <si>
    <t>м'яка</t>
  </si>
  <si>
    <t>ФОП Тоболін О.А.</t>
  </si>
  <si>
    <t>вул. Г.Гонгадзе, 26/2</t>
  </si>
  <si>
    <t>Поточний ремонт місць загального користування житлового будинку по вул. Г.Гонгадзе, 26/2</t>
  </si>
  <si>
    <t xml:space="preserve">ремонт місць загального користування </t>
  </si>
  <si>
    <t xml:space="preserve">ТОВ "Злата Буд-М" </t>
  </si>
  <si>
    <t>вул. Знаменська, 41</t>
  </si>
  <si>
    <t>Поточний ремонт під'їздів житлового будинку по вул. Знаменська, 41</t>
  </si>
  <si>
    <t>вул. Вокзальна, 49</t>
  </si>
  <si>
    <t>Поточний ремонт під'їздів житлового будинку по вул. Вокзальна, 49</t>
  </si>
  <si>
    <t>ремонт під'їздів (3 од.)</t>
  </si>
  <si>
    <t>вул. Вокзальна, 53</t>
  </si>
  <si>
    <t>Поточний ремонт під'їздів житлового будинку по вул. Вокзальна, 53</t>
  </si>
  <si>
    <t>ремонт під'їздів (1 од.)</t>
  </si>
  <si>
    <t xml:space="preserve"> вул. Вокзальна, 59 </t>
  </si>
  <si>
    <t>Поточний ремонт під'їздів житлового будинку по вул. Вокзальна, 59</t>
  </si>
  <si>
    <t>Ремонт підїздів</t>
  </si>
  <si>
    <t xml:space="preserve">вул. Знаменська, 43 </t>
  </si>
  <si>
    <t>пр. Центральний, 96</t>
  </si>
  <si>
    <t xml:space="preserve">Поточний ремонт прибудинкової території житлового будинку по пр. Центральний, 96 </t>
  </si>
  <si>
    <t>ремонт тротуарів у дворі ж/б</t>
  </si>
  <si>
    <t>вул. Глинки, 6А</t>
  </si>
  <si>
    <t>Поточний ремонт мережі водопостачання та водовідведення житлового будинку по вул. Глинки, 6А</t>
  </si>
  <si>
    <t>ремонт  водопостачання і каналізації</t>
  </si>
  <si>
    <t>вул. Новобудівна, 3</t>
  </si>
  <si>
    <t>Поточний ремонт мережі водопостачання житлового будинку по вул. Новобудівна, 3</t>
  </si>
  <si>
    <t>ремонт  холодного водопостачання</t>
  </si>
  <si>
    <t>пр.Богоявленський, 312 А</t>
  </si>
  <si>
    <t xml:space="preserve">Поточний ремонт вимощення житлового будинку по пр.Богоявленський, 312 А </t>
  </si>
  <si>
    <t>вул. Громадянська, 33</t>
  </si>
  <si>
    <t>Поточний ремонт житлового будинку по вул. Громадянська, 33</t>
  </si>
  <si>
    <t>ремонт будинку (фасад, димовентканали, балкон-площадка)</t>
  </si>
  <si>
    <t>ТОВ "Будівельник-Люкс"</t>
  </si>
  <si>
    <t>вул. Московська, 85</t>
  </si>
  <si>
    <t>Поточний ремонт захисної споруди житлового будинку по вул. Московська, 85</t>
  </si>
  <si>
    <t>ремонт захисної споруди</t>
  </si>
  <si>
    <t>вул. 4 Слобідська, 88</t>
  </si>
  <si>
    <t>Поточний ремонт мережі опалення житлового будинку по вул. 4 Слобідська, 88</t>
  </si>
  <si>
    <t>ремонт мережі опалення +насос</t>
  </si>
  <si>
    <t>ТОВ "Пік-Гарант"</t>
  </si>
  <si>
    <t xml:space="preserve">вул. Чкалова, 84 </t>
  </si>
  <si>
    <t xml:space="preserve">Поточний ремонт прибудинкової території житлового будинку по вул. Чкалова, 84 </t>
  </si>
  <si>
    <t>ремонт прибудинкової території</t>
  </si>
  <si>
    <t xml:space="preserve">ТОВ "ЮГ ТЕХ СЕРВИС" </t>
  </si>
  <si>
    <t>пр. Героїв України, 21</t>
  </si>
  <si>
    <t>Поточний ремонт мережі опалення житлового будинку по пр. Героїв України, 21</t>
  </si>
  <si>
    <t>ремонт мережі опалення (елеватор)</t>
  </si>
  <si>
    <t>вул. Китобоїв, 14А</t>
  </si>
  <si>
    <t>Поточний ремонт мережі водовідведення житлового будинку по вул. Китобоїв, 14А</t>
  </si>
  <si>
    <t xml:space="preserve">ремонт каналізації </t>
  </si>
  <si>
    <t>вул. О. Ольжича, 7-а</t>
  </si>
  <si>
    <t>Поточний ремонт місць загального користування житлового будинку по вул. О. Ольжича, 7-а</t>
  </si>
  <si>
    <t>вул. Терасна, 3</t>
  </si>
  <si>
    <t>Поточний ремонт сходів аварійного виходу житлового будинку по вул. Терасна, 3</t>
  </si>
  <si>
    <t xml:space="preserve">ремонт сходів аврійного виходу </t>
  </si>
  <si>
    <t xml:space="preserve">вул. Спаська, 14 </t>
  </si>
  <si>
    <t>Поточний ремонт електрищитової житлового будинку за адресою вул. Спаська, 14</t>
  </si>
  <si>
    <t>ремонт  електрощитової</t>
  </si>
  <si>
    <t>ДП "Енема-Монтаж"</t>
  </si>
  <si>
    <t xml:space="preserve">вул. Мічуріна, 7 </t>
  </si>
  <si>
    <t>Поточний ремонт електрищитової житлового будинку за адресою вул. Мічуріна, 7</t>
  </si>
  <si>
    <t>ремонт електричної мережі</t>
  </si>
  <si>
    <t>пр. Героїв України, 59-а</t>
  </si>
  <si>
    <t>Поточний ремонт вимощення житлового будинку за адресоюпр. Героїв України, 59-а</t>
  </si>
  <si>
    <t>вул. Новоодеська, 38</t>
  </si>
  <si>
    <t>Поточний ремонт мережі опалення житлового будинку за адресою вул. Новоодеська, 38</t>
  </si>
  <si>
    <t>ремонт елеваторного вузла</t>
  </si>
  <si>
    <t xml:space="preserve">вул. Новозаводська, 4 </t>
  </si>
  <si>
    <t xml:space="preserve">Поточний ремонт міжпанельних швів житлового будинку за адресою вул. Новозаводська, 4 </t>
  </si>
  <si>
    <t>ремонт міжпанельних швів</t>
  </si>
  <si>
    <t>ТОВ СП "Альтус-про"</t>
  </si>
  <si>
    <t>вул. Адміральська, 17</t>
  </si>
  <si>
    <t>Поточний ремонт  системи  водопостачання та водовідведення житлового будинку по вул. Адміральська, 17</t>
  </si>
  <si>
    <t xml:space="preserve"> вул. Нікольська, 2 (3п.)</t>
  </si>
  <si>
    <t>Поточний ремонт покрівлі житлового будинку по вул. Нікольська, 2</t>
  </si>
  <si>
    <t>ремонт покрівлі (м'яка)</t>
  </si>
  <si>
    <t xml:space="preserve"> ТОВ "СПІК МК"</t>
  </si>
  <si>
    <t>пр. Богоявленський, 295</t>
  </si>
  <si>
    <t>Поточний ремонт  системи  водовідведення житлового будинку по пр. Богоявленський, 295</t>
  </si>
  <si>
    <t>ремонт мережі водовідведення (випуски)</t>
  </si>
  <si>
    <t>вул. Океанівська, 22</t>
  </si>
  <si>
    <t>Поточний ремонт  системи  водовідведення житлового будинку по вул. Океанівська (Артема), 22</t>
  </si>
  <si>
    <t>вул. Океанівська (Артема), 26</t>
  </si>
  <si>
    <t>Поточний ремонт  системи  водовідведення житлового будинку по вул. Океанівська (Артема), 26</t>
  </si>
  <si>
    <t>вул. Космонавтів, 96</t>
  </si>
  <si>
    <t>Поточний ремонт  системи водопостачання житлового будинку по вул. Космонавтів, 96</t>
  </si>
  <si>
    <t>ремонт мережі  холодного водопостачання</t>
  </si>
  <si>
    <t>вул. Космонавтів, 92</t>
  </si>
  <si>
    <t>Поточний ремонт  системи водопостачання житлового будинку по вул. Космонавтів, 92</t>
  </si>
  <si>
    <t>вул. 12 Поздовжня, 45</t>
  </si>
  <si>
    <t>Поточний ремонт мережі опалення житлового будинку по вул. 12 Поздовжня, 45</t>
  </si>
  <si>
    <t>ремонт системи опалення</t>
  </si>
  <si>
    <t>вул. 11 Лінія, 115</t>
  </si>
  <si>
    <t>Поточний ремонт мережі опалення житлового будинку по вул. 11 Лінія, 115</t>
  </si>
  <si>
    <t>вул. Тернопільська, 79А</t>
  </si>
  <si>
    <t>Поточний ремонт вікон сходових клітин житлового будинку по вул. Тернопільська, 79А у м. Миколаєві</t>
  </si>
  <si>
    <t>ремонт вікон сходових клітин</t>
  </si>
  <si>
    <t>ТОВ "Вікра."</t>
  </si>
  <si>
    <t>вул. Попеля, 162</t>
  </si>
  <si>
    <t>Поточний ремонт вікон сходових клітин житлового будинку по вул. Попеля, 162 у м. Миколаєві</t>
  </si>
  <si>
    <t>вул. Крилова, 46А</t>
  </si>
  <si>
    <t>Поточний ремонт  системи водопостачання, водовідведення житлового будинку по вул. Крилова, 46А</t>
  </si>
  <si>
    <t>каналізації та хол. Водопостачання</t>
  </si>
  <si>
    <t>вул. Крилова, 46</t>
  </si>
  <si>
    <t>Поточний ремонт  системи водопостачання, водовідведення житлового будинку по вул. Крилова, 46</t>
  </si>
  <si>
    <t xml:space="preserve">вул. Радісна, 5 </t>
  </si>
  <si>
    <t xml:space="preserve">Поточний ремонт покрівлі житлового будинку по вул. Радісна, 5  </t>
  </si>
  <si>
    <t>ремонт шиферної покрівлі</t>
  </si>
  <si>
    <t>вул. Сидорчука, 9 (кв.1, 2, 2-А)</t>
  </si>
  <si>
    <t>Поточний ремонт покрівлі житлового будинку по вул. Сидорчука, 9</t>
  </si>
  <si>
    <t>ТОВ "Південьбудмонтаж"</t>
  </si>
  <si>
    <t>пр. Героїв України, 10</t>
  </si>
  <si>
    <t>Поточний ремонт мережі опалення житлового будинку по пр. Героїв України, 10</t>
  </si>
  <si>
    <t>ремонт тепломережі елеваторного вузла</t>
  </si>
  <si>
    <t>вул. 8 Березня, 14</t>
  </si>
  <si>
    <t>Поточний ремонт підїздів житлового будинку по вул. 8 Березня, 14</t>
  </si>
  <si>
    <t>ремонт підїздів з заміною вікон сходових клітин</t>
  </si>
  <si>
    <t>ТОВ "АДІСЕМ"</t>
  </si>
  <si>
    <t>Бузький бульвар, 3</t>
  </si>
  <si>
    <t>Поточний ремонт вимощення житлового будинку за адресою: Бузький бульвар, 3</t>
  </si>
  <si>
    <t>ремонт вимощення+увеличение обємов цоколь</t>
  </si>
  <si>
    <t>вул. Терасна, 7</t>
  </si>
  <si>
    <t>Поточний ремонт вимощення житлового будинку за адресою: вул. Терасна, 7</t>
  </si>
  <si>
    <t>вул. Космонавтів, 138Б</t>
  </si>
  <si>
    <t>Поточний ремонт балконів житлового будинку за адресою: вул. Космонавтів, 138Б</t>
  </si>
  <si>
    <t>ремонт балконів</t>
  </si>
  <si>
    <t>вул. Космонавтів, 138Г</t>
  </si>
  <si>
    <t>Поточний ремонт балконів житлового будинку за адресою: вул. Космонавтів, 138Г</t>
  </si>
  <si>
    <t>вул. Обсерваторна, 10</t>
  </si>
  <si>
    <t>Поточний ремонт мережі  холодного водопостачання житлового будинку за адресою: вул. Обсерваторна, 10</t>
  </si>
  <si>
    <t xml:space="preserve"> вул. Лягіна, 30 </t>
  </si>
  <si>
    <t xml:space="preserve">Поточний ремонт покрівлі житлового будинку по  вул. Лягіна, 30 </t>
  </si>
  <si>
    <t>ремонт покрівлі, стелі, ДВК</t>
  </si>
  <si>
    <t>вул. Заводська, 35/3</t>
  </si>
  <si>
    <t>Поточний ремонт покрівлі та вимощення житлового будинку по вул. Заводська, 35/3</t>
  </si>
  <si>
    <t>шиферна покрівля та вимощення</t>
  </si>
  <si>
    <t>вул. Фалеєвська, 17 (флігель)</t>
  </si>
  <si>
    <t xml:space="preserve">Поточний ремонт покрівлі житлового будинку по вул. Фалеєвська, 17 </t>
  </si>
  <si>
    <t>поточний ремонт шиферної покрівлі (флігель)</t>
  </si>
  <si>
    <t>вул. Декабристів, 67</t>
  </si>
  <si>
    <t>Поточний ремонт житлового будинку по вул. Декабристів, 67</t>
  </si>
  <si>
    <t>ремонт житлового будинку (єтажний перенос труби канализации)</t>
  </si>
  <si>
    <t>Поточний ремонт прибудинкової території житлового будинку по вул. Колодязна, 16-20</t>
  </si>
  <si>
    <t>ремонт тротуару прибудинкової території</t>
  </si>
  <si>
    <t xml:space="preserve">вул. Крилова, 38В </t>
  </si>
  <si>
    <t xml:space="preserve">Поточний ремонт покрівлі житлового будинку по вул. Крилова, 38В </t>
  </si>
  <si>
    <t>покрівля мяка</t>
  </si>
  <si>
    <t>Горпинич В.В. ТОВ "Стройгарант"</t>
  </si>
  <si>
    <t>вул. Нікольська, 8/4</t>
  </si>
  <si>
    <t>Поточний ремонт покрівлі житлового будинку по вул. Нікольська, 8/4</t>
  </si>
  <si>
    <t>ремонт фасаду, ДВК</t>
  </si>
  <si>
    <t xml:space="preserve">ПП "АгроРостБуд"                               </t>
  </si>
  <si>
    <t>вул. Спаська, 50 (4п. кв.42-45)</t>
  </si>
  <si>
    <t>Поточний ремонт покрівлі житлового будинку по вул. Спаська, 50</t>
  </si>
  <si>
    <t>поточний ремонт покрівлі (шифер+метал)</t>
  </si>
  <si>
    <t>вул. Лазурна, 28Б</t>
  </si>
  <si>
    <t>Поточний ремонт покрівлі житлового будинку по вул. Лазурна, 28Б</t>
  </si>
  <si>
    <t>вул. Мостобудівників, 8А</t>
  </si>
  <si>
    <t>Поточний ремонт покрівлі житлового будинку по вул. Мостобудівників, 8А</t>
  </si>
  <si>
    <t>ремонт покрівлі (шиферна)</t>
  </si>
  <si>
    <t>ТОВ "Смарт Никстрой"</t>
  </si>
  <si>
    <t>вул. Космонавтів, 126/1 (кв.141-144)</t>
  </si>
  <si>
    <t xml:space="preserve">Поточний ремонт покрівлі житлового будинку по вул. Космонавтів, 126/1 </t>
  </si>
  <si>
    <t>ремонт покрівлі (мяка)</t>
  </si>
  <si>
    <t>пров. Кобера, 13А</t>
  </si>
  <si>
    <t>Поточний ремонт мережі електропостачання до житлового будинку по пров. Кобера, 13А</t>
  </si>
  <si>
    <t>поточ. ремонт кабелю до ж/б</t>
  </si>
  <si>
    <t>ПАТ «Миколаївобленерго»</t>
  </si>
  <si>
    <t>вул.В. Морська, 1</t>
  </si>
  <si>
    <t>Поточний ремонт мережі лівневої каналізації житлового будинку по вул.В. Морська, 1</t>
  </si>
  <si>
    <t>ремонт мережі лівневої каналізації</t>
  </si>
  <si>
    <t xml:space="preserve">вул. Чкалова, 99А </t>
  </si>
  <si>
    <t>Поточний ремонт вікон та дверних блоків сходових клітин жилого будинку по вул. Чкалова, 99-А у м. Миколаєві</t>
  </si>
  <si>
    <t>заміна вікон та двірей</t>
  </si>
  <si>
    <t xml:space="preserve">вул. Садова, 42А </t>
  </si>
  <si>
    <t>Поточний ремонт мережі лівневої каналізації житлового будинку по вул.В. Морська, 3</t>
  </si>
  <si>
    <t>заміна 22 двірей</t>
  </si>
  <si>
    <t>ТОВ "Оптімус-М"</t>
  </si>
  <si>
    <t>вул.Чкалова, 110</t>
  </si>
  <si>
    <t>Поточний ремонт мережі лівневої каналізації житлового будинку по вул.В. Морська, 4</t>
  </si>
  <si>
    <t>вул.Чкалова, 110-А</t>
  </si>
  <si>
    <t>Поточний ремонт вікон сходових клітин жилого будинку по вул. Чкалова, 110-А у м. Миколаєві</t>
  </si>
  <si>
    <t>вул. 3 Слобідська, 50</t>
  </si>
  <si>
    <t>Поточний ремонт вікон сходових клітин жилого будинку по вул. 3 Слобідська, 50 у м. Миколаєві</t>
  </si>
  <si>
    <t>вул. Космонавтів, 140-В</t>
  </si>
  <si>
    <t>Поточний ремонт вікон та дверей машинних приміщень ліфтів в житловому будинку по вул. Космонавтів, 140-В в м. Миколаєві</t>
  </si>
  <si>
    <t>ремонт вікон та дверей маш.приміщень ліфтів</t>
  </si>
  <si>
    <t>ТОВ "Антарес-Буд"</t>
  </si>
  <si>
    <t xml:space="preserve"> вул. Лягіна, 26А</t>
  </si>
  <si>
    <t>Поточний ремонт житлового будинку по  вул. Лягіна, 26А</t>
  </si>
  <si>
    <t>ремонт цоколь, огорожи, воріт та вимощення</t>
  </si>
  <si>
    <t xml:space="preserve"> ремонт пркриття майданчика прибудинкової території житлового будинку по вул . Вокзальна, 59</t>
  </si>
  <si>
    <t xml:space="preserve"> ремонт пркриття майданчика прибуд.території</t>
  </si>
  <si>
    <t>пр. Миру, 5</t>
  </si>
  <si>
    <t>Поточний ремонт  системи водопостачання, водовідведенняжитлового будинку по пр. Миру, 5</t>
  </si>
  <si>
    <t>каналізації та хол. водопостачання</t>
  </si>
  <si>
    <t>вул. Матросова, 54</t>
  </si>
  <si>
    <t>Поточний ремонт покрівлі житлового будинку по вул. Матросова, 54</t>
  </si>
  <si>
    <t>ремонт мякої покрівлі</t>
  </si>
  <si>
    <t>вул. Млинна, 16</t>
  </si>
  <si>
    <t>Поточний ремонт покрівлі житлового будинку по вул. Млинна, 16</t>
  </si>
  <si>
    <t>ремонт шиферної покрівлі, ливньостоки</t>
  </si>
  <si>
    <t>вул. Курортна, 19А</t>
  </si>
  <si>
    <t>Поточний ремонт  системи водопостачання, водовідведення, опалення житлового будинку по вул. Курортна, 19А</t>
  </si>
  <si>
    <t>ремонт системи водопостачання, водовідведення, опалення</t>
  </si>
  <si>
    <t>вул. Океанівська, 32А</t>
  </si>
  <si>
    <t>Поточний ремонт ремонт системи водопостачання, водовідведення житлового будинку по вул. Океанівська, 32А</t>
  </si>
  <si>
    <t>ремонт системи водопостачання, водовідведення</t>
  </si>
  <si>
    <t xml:space="preserve">Херсонське шосе, 4  </t>
  </si>
  <si>
    <t>Поточний ремонт покрівлі житлового будинку по Херсонське шосе, 4</t>
  </si>
  <si>
    <t>шиферна</t>
  </si>
  <si>
    <t>вул. Заводська, 15/1</t>
  </si>
  <si>
    <t>Поточний ремонт житлового будинку по  вул. Заводська, 15/1</t>
  </si>
  <si>
    <t>ремонт будинку ДВК,покрівля, лівньостоки, вимощення...)</t>
  </si>
  <si>
    <t xml:space="preserve">вул. Нікольська, 38 </t>
  </si>
  <si>
    <t xml:space="preserve">Поточний ремонт покрівлі житлового будинку по вул. Нікольська, 38 </t>
  </si>
  <si>
    <t>заміна козирька над входом в підїзд</t>
  </si>
  <si>
    <t>вул. Громадянська, 42Б</t>
  </si>
  <si>
    <t>Поточний ремонт покрівлі житлового будинку по вул. Громадянська, 42Б</t>
  </si>
  <si>
    <t>покрівля шифер</t>
  </si>
  <si>
    <t>пр. Центральний, 10</t>
  </si>
  <si>
    <t>Поточний ремонт ганків 1, 2, 3, 4 під"їздів житлового будинку по пр. Центральний, 10 в м. Миколаєві</t>
  </si>
  <si>
    <t>ремонт ганків 1,2,3,4 п.</t>
  </si>
  <si>
    <t xml:space="preserve">Поточний ремонт житлового будинку по вул. Спаська, 14 </t>
  </si>
  <si>
    <t>ремонт фасаду, м.стики</t>
  </si>
  <si>
    <t xml:space="preserve">Лазурная, 4В (1п.) </t>
  </si>
  <si>
    <t xml:space="preserve">Поточний ремонт покрівлі житлового будинку по вул. Лазурная, 4В </t>
  </si>
  <si>
    <r>
      <t xml:space="preserve">м`яка </t>
    </r>
    <r>
      <rPr>
        <u/>
        <sz val="12"/>
        <color indexed="8"/>
        <rFont val="Times New Roman"/>
        <family val="1"/>
        <charset val="204"/>
      </rPr>
      <t>(только1п.)</t>
    </r>
  </si>
  <si>
    <t>ПП "Промстройсервіс-М"</t>
  </si>
  <si>
    <t>вул. Потьомкінська, 16</t>
  </si>
  <si>
    <t>Поточний ремонт покрівлі житлового будинку по вул. Потьомкінська, 16</t>
  </si>
  <si>
    <t>покрівля черепиця/шифер</t>
  </si>
  <si>
    <t xml:space="preserve"> ТОВ "Південьторгмонтаж"</t>
  </si>
  <si>
    <t>вул. Дунаєва, 36</t>
  </si>
  <si>
    <t>Поточний ремонт покрівлі житлового будинку по вул. Дунаєва, 36</t>
  </si>
  <si>
    <t>пр. Героїв України, 79А</t>
  </si>
  <si>
    <t>Поточний ремонт покрівлі житлового будинку по пр. Героїв України, 79А</t>
  </si>
  <si>
    <t>ремонт покрівлі білля ліфтової, стики</t>
  </si>
  <si>
    <t>ТОВ "Будтехнологія МК"</t>
  </si>
  <si>
    <t>вул. Пушкінська, 32</t>
  </si>
  <si>
    <t>Поточний ремонт житлового будинку по вул. Пушкінська, 32</t>
  </si>
  <si>
    <t xml:space="preserve"> Ремонт будинку</t>
  </si>
  <si>
    <t xml:space="preserve">ПФ "Миколаївспецбуд" </t>
  </si>
  <si>
    <t>Поточний ремонт кімнат житлового будинку по вул. Г.Гонгадзе, 26/2</t>
  </si>
  <si>
    <t>ремонт кімнат №31,33 (рішення виконкому №179 від 24.02.17)</t>
  </si>
  <si>
    <t>вул. Водопровідна, 15</t>
  </si>
  <si>
    <t>Поточний ремонт систем каналізації, опалення та холодного водопостачання житлового будинку по вул. Водопровідна, 15</t>
  </si>
  <si>
    <t>ремонт мережі каналізації, опалення та водопостачання</t>
  </si>
  <si>
    <t>вул. 295 Стрілецької дивізії, 91-А</t>
  </si>
  <si>
    <t>Поточний ремонт вікон сходових клітин жилого будинку по вул. 295 Стрілецької дивізії, 91-А у м. Миколаєві</t>
  </si>
  <si>
    <t>ремонт вікон та дверних блоків</t>
  </si>
  <si>
    <t>Херсонське шосе, 32</t>
  </si>
  <si>
    <t>Поточний ремонт мережі  водопостачання та водовідведення житлового будинку по Херсонське шосе, 32</t>
  </si>
  <si>
    <t>ремонт мережі  водопостачання та водовідведення</t>
  </si>
  <si>
    <t>вул. Свиридова, 7/1</t>
  </si>
  <si>
    <t>Поточний ремонт мережі  водопостачання, опалення та водовідведення житлового будинку повул. Свиридова, 7/1</t>
  </si>
  <si>
    <t>вул. Велика Морська, 21</t>
  </si>
  <si>
    <t>Поточний ремонт мережі  водопостачання, опалення та водовідведення житлового будинку по вул. Велика Морська, 21</t>
  </si>
  <si>
    <t>ремонт мережі  водопостачання та водовідведення, опалення</t>
  </si>
  <si>
    <t>вул. Силікатна, 285</t>
  </si>
  <si>
    <t>Поточний ремонт вікон та дверних блоків сходових клітин жилого будинку по вул. Силікатна, 285 у м. Миколаєві</t>
  </si>
  <si>
    <t>ремонт вікон та дверей сходових клітин</t>
  </si>
  <si>
    <t>вул. Шосейна, 105</t>
  </si>
  <si>
    <t>Поточний ремонт вікон сходових клітин житлового будинку по вул. Шосейна, 105 у м. Миколаєві</t>
  </si>
  <si>
    <t>пр.Героїв України, 95</t>
  </si>
  <si>
    <t>Поточний ремонт покрівлі житлового будинку по пр.Героїв України, 95</t>
  </si>
  <si>
    <t>м'яка/29.06 пот.ремонт 2.п</t>
  </si>
  <si>
    <t>ФОП Фолтін В.Б.</t>
  </si>
  <si>
    <t>вул. Олійника, 5</t>
  </si>
  <si>
    <t>Поточний ремонт вікон сходових клітин житлового будинку по вул. Олійника, 5 у м. Миколаєві</t>
  </si>
  <si>
    <t>вул. Адміральська, 19</t>
  </si>
  <si>
    <t>Поточний ремонт мережі  опалення та водовідведення житлового будинку по вул. Адміральська, 19</t>
  </si>
  <si>
    <t>ремонт системи холодного водопостачання</t>
  </si>
  <si>
    <t>вул. 8 Березня, 71                                                               3-4 під.</t>
  </si>
  <si>
    <t>Поточний ремонт мережі водовідведення житлового будинку по вул. 8 Березня, 71</t>
  </si>
  <si>
    <t>ремонт мережі  водовідведення</t>
  </si>
  <si>
    <t>вул. Набережна, 5 кв.24</t>
  </si>
  <si>
    <t xml:space="preserve">Поточний ремонт балконів житлового будинку по вул. Набережна, 5 </t>
  </si>
  <si>
    <t xml:space="preserve">вул. Космонавтів, 148 </t>
  </si>
  <si>
    <t xml:space="preserve">Поточний ремонт мережі  водопостачання, опалення та водовідведення житлового будинку по вул. Космонавтів, 148 </t>
  </si>
  <si>
    <t xml:space="preserve">вул. Електронна 70 </t>
  </si>
  <si>
    <t xml:space="preserve">Поточний ремонт покрівлі житлового будинку по вул. Електронна 70 </t>
  </si>
  <si>
    <t>поточний ремонт покрівлі</t>
  </si>
  <si>
    <t>пр. Центральний, 141А</t>
  </si>
  <si>
    <t xml:space="preserve">ремонт системи хол. водопостачання </t>
  </si>
  <si>
    <t>вул. Севастопольська, 68</t>
  </si>
  <si>
    <t>Поточний ремонт мережі опалення  житлового будинку по вул. Севастопольська, 68</t>
  </si>
  <si>
    <t xml:space="preserve">ремонт системи опалення </t>
  </si>
  <si>
    <t>ТОВ "Спецмонтаж-М"</t>
  </si>
  <si>
    <t>Поточний ремонт мережі  водопостачання, опалення та водовідведення житлового будинку по вул. Велика Морська, 23</t>
  </si>
  <si>
    <t xml:space="preserve">ремонт системи водопостачання та водовідведення+ ганки та сходи підїздів </t>
  </si>
  <si>
    <t>ФОП Медянцев В.В./ ПГО "Центр виробничої практики інвалідів АТО "Літопис"</t>
  </si>
  <si>
    <t>Поточний ремонт вікон сходових клітин житлового будинку по вул. Садова, 16 у м. Миколаєві</t>
  </si>
  <si>
    <t>ремонт вікон (Укоси)</t>
  </si>
  <si>
    <t xml:space="preserve">вул. Мала Морська, 23 </t>
  </si>
  <si>
    <t xml:space="preserve">Поточний ремонт покрівлі житлового будинку по вул. Мала Морська, 23 </t>
  </si>
  <si>
    <t>покрівля 1, 3 п. кв. 58 (ДВК сделал ЖЕК)</t>
  </si>
  <si>
    <t>вул. Соборна, 9</t>
  </si>
  <si>
    <t>Поточний ремонт мережі  водопостачання житлового будинку по вул. Соборна, 9</t>
  </si>
  <si>
    <t>ТОВ "ЖЕК "Забота"</t>
  </si>
  <si>
    <t>вул. адм. Макарова, 56</t>
  </si>
  <si>
    <t>Поточний ремонт мережі  водопостачання житлового будинку по вул. адм. Макарова, 56</t>
  </si>
  <si>
    <t>вул. 12 Поздовжня, 5А</t>
  </si>
  <si>
    <t>Поточний ремонт системи опалення житлового будинку по вул. 12 Поздовжня, 5А</t>
  </si>
  <si>
    <t>пр. Богоявленський, 16А</t>
  </si>
  <si>
    <t>Поточний ремонт мережі  водопостачання та водовідведення житлового будинку по пр. Богоявленський, 16А</t>
  </si>
  <si>
    <t>пр. Богоявленський, 14А</t>
  </si>
  <si>
    <t>Поточний ремонт мережі  водопостачання та водовідведення житлового будинку по пр. Богоявленський, 14 А</t>
  </si>
  <si>
    <t>вул. Ген. Карпенка, 28</t>
  </si>
  <si>
    <t>Поточний ремонт вимощення житлового будинку по вул. Ген. Карпенка, 28</t>
  </si>
  <si>
    <t>Поточний ремонт вимощення житлового будинку повул. Колодязна, 17</t>
  </si>
  <si>
    <t>вул. арх. Старова, 4А</t>
  </si>
  <si>
    <t>Поточний ремонт вимощення житлового будинку вул. арх. Старова, 4А</t>
  </si>
  <si>
    <t>ТОВ "НІКА-ДОБРОБУТ"</t>
  </si>
  <si>
    <t>вул. Океанівська, 36, 38</t>
  </si>
  <si>
    <t>Поточний ремонт вимощення житлового будинку по вул. Океанівська, 36, 38</t>
  </si>
  <si>
    <t>ТОВ Київ-Нафта 2000"</t>
  </si>
  <si>
    <t>вул. Силікатна, 283</t>
  </si>
  <si>
    <t>Поточний ремонт мережі  водопостачання та водовідведення житлового будинку по вул. Силікатна, 283</t>
  </si>
  <si>
    <t>ремонт системи водопостачання та каналізації</t>
  </si>
  <si>
    <t>вул. Силікатна, 279</t>
  </si>
  <si>
    <t>Поточний ремонт мережі  водопостачання та водовідведення житлового будинку по вул. Силікатна, 279</t>
  </si>
  <si>
    <t>ремонт системи водопостачання та каналізації+ випуск</t>
  </si>
  <si>
    <t>вул. Силікатна, 281</t>
  </si>
  <si>
    <t>Поточний ремонт мережі  водопостачання та водовідведення житлового будинку по вул. Силікатна, 281</t>
  </si>
  <si>
    <t>Ремонт системи водовідведення</t>
  </si>
  <si>
    <t>вул. Силікатна, 275</t>
  </si>
  <si>
    <t>Поточний ремонт мережі  водопостачання та водовідведення житлового будинку по вул. Силікатна, 282</t>
  </si>
  <si>
    <t>вул. Чкалова, 58</t>
  </si>
  <si>
    <t>Поточний ремонт мережі електропостачання житлового будинку по вул. Чкалова, 58</t>
  </si>
  <si>
    <t>ремонт електрощитової</t>
  </si>
  <si>
    <t>ТОВ "Електрим-2000"</t>
  </si>
  <si>
    <t>вул. Райдужна, 55</t>
  </si>
  <si>
    <t>Поточний ремонт прибудинкової території житлового будинку по вул. Райдужна, 55</t>
  </si>
  <si>
    <t>Рекмонт прибудинкової території (плитка)</t>
  </si>
  <si>
    <t>вул. Райдужна, 53</t>
  </si>
  <si>
    <t>Поточний ремонт прибудинкової території житлового будинку по вул. Райдужна, 53</t>
  </si>
  <si>
    <t>вул. Веселинівська, 60/1</t>
  </si>
  <si>
    <t>Поточний ремонт скатної покрівлі житлового будинку по вул. Веселинівська, 60/1  в м. Миколаєві</t>
  </si>
  <si>
    <t>шиферна покрівля</t>
  </si>
  <si>
    <t>вул. Веселинівська, 60/4</t>
  </si>
  <si>
    <t>Поточний ремонт скатної покрівлі житлового будинку по вул. Веселинівська, 60/4  в м. Миколаєві</t>
  </si>
  <si>
    <t>вул. Адміральська, 2/1</t>
  </si>
  <si>
    <t>Поточний ремонт балконів житлового будинку по вул. Адміральська, 2/1  в м. Миколаєві</t>
  </si>
  <si>
    <t xml:space="preserve">вул. Погранична, 78 </t>
  </si>
  <si>
    <t xml:space="preserve">Поточний ремонт покрівлі житлового будинку по вул. Погранична, 78 </t>
  </si>
  <si>
    <t>покрівля шифер (коньки примикання, пелена, сл.вікна)</t>
  </si>
  <si>
    <t>ТОВ "Південьторгмонтаж"</t>
  </si>
  <si>
    <t>пр. Центральний, 185Б</t>
  </si>
  <si>
    <t>Поточний ремонт покрівлі житлового будинку по пр. Центральний, 185Б</t>
  </si>
  <si>
    <t xml:space="preserve">ТОВ "Альянс Промстрой" </t>
  </si>
  <si>
    <t>вул. Заводська, 27/7</t>
  </si>
  <si>
    <t>Поточний ремонт системи опалення житлового будинку повул. Заводська, 27/7</t>
  </si>
  <si>
    <t>ФОП Сігнаєвська А.А.</t>
  </si>
  <si>
    <t>вул. Заводська, 27/4</t>
  </si>
  <si>
    <t>Поточний ремонт системи опалення житлового будинку повул. Заводська, 27/4</t>
  </si>
  <si>
    <t>вул. Заводська, 27/5</t>
  </si>
  <si>
    <t>Поточний ремонт системи опалення житлового будинку повул. Заводська, 27/5</t>
  </si>
  <si>
    <t>вул. Заводська, 27/6</t>
  </si>
  <si>
    <t>Поточний ремонт системи опалення житлового будинку повул. Заводська, 27/6</t>
  </si>
  <si>
    <t>вул. Заводська, 21/1</t>
  </si>
  <si>
    <t>Поточний ремонт системи опалення житлового будинку повул. Заводська, 27/1</t>
  </si>
  <si>
    <t>вул. Заводська, 21/2</t>
  </si>
  <si>
    <t>Поточний ремонт системи опалення житлового будинку повул. Заводська, 27/2</t>
  </si>
  <si>
    <t>вул. Заводська, 21/3</t>
  </si>
  <si>
    <t>Поточний ремонт системи опалення житлового будинку повул. Заводська, 27/3</t>
  </si>
  <si>
    <t>вул. Микитенко, 5</t>
  </si>
  <si>
    <t xml:space="preserve">Поточний ремонт покрівлі житлового будинку по вул. Микитенко, 5 </t>
  </si>
  <si>
    <t>Поточний ремонт покрівлі житлового будинку по вул. Силікатна, 281</t>
  </si>
  <si>
    <t>ремонт покрівлі/ мяка</t>
  </si>
  <si>
    <t>вул. Станиславського, 80А</t>
  </si>
  <si>
    <t>Поточний ремонт покрівлі житлового будинку по вул. Станиславського, 80А</t>
  </si>
  <si>
    <t>ремонт покрівлі/ шифер</t>
  </si>
  <si>
    <t>вул. Океанівська, 16</t>
  </si>
  <si>
    <t>Поточний ремонт системи опалення житлового будинку по вул. Океанівська, 16</t>
  </si>
  <si>
    <t>ремонт опалення (елеват.вузел)</t>
  </si>
  <si>
    <t>ПП "Югтепломер-сервіс"</t>
  </si>
  <si>
    <t>вул. Московська, 31,33</t>
  </si>
  <si>
    <t>Поточний ремонт системи опалення житлового будинку по вул. Московська, 31,33</t>
  </si>
  <si>
    <t>вул. Знаменська, 33</t>
  </si>
  <si>
    <t>Поточний ремонт системи опалення житлового будинку по вул. Знаменська, 33</t>
  </si>
  <si>
    <t>пр. Миру, 8</t>
  </si>
  <si>
    <t>Поточний ремонт покрівлі та фасаду житлового будинку по пр. Миру, 8</t>
  </si>
  <si>
    <t>ремонт покрівлі та фасаду</t>
  </si>
  <si>
    <t>вул. Декабристів, 38/2</t>
  </si>
  <si>
    <t>Поточний ремонт фасаду житлового будинку по вул. Декабристів, 38/2</t>
  </si>
  <si>
    <t>ремонт фасаду</t>
  </si>
  <si>
    <t>пр. Миру, 26</t>
  </si>
  <si>
    <t>Поточний ремонт системи водопостачання житлового будинку по пр. Миру, 26</t>
  </si>
  <si>
    <t>ремонт системи холодного водопостачання (заміна вводу водопостачання)</t>
  </si>
  <si>
    <t>пр. Миру, 24 (п.4)</t>
  </si>
  <si>
    <t>Поточний ремонт системи водовідведення житлового будинку по пр. Миру, 24</t>
  </si>
  <si>
    <t>ремонт каналізації /випуск</t>
  </si>
  <si>
    <t>пр. Центральний, 9</t>
  </si>
  <si>
    <t>Поточний ремонт вимощення житлового будинку по пр. Центральний, 9</t>
  </si>
  <si>
    <t>пр. Центральний, 11</t>
  </si>
  <si>
    <t>Поточний ремонт вимощення житлового будинку по пр. Центральний, 11</t>
  </si>
  <si>
    <t>пр. Центральний, 7</t>
  </si>
  <si>
    <t>Поточний ремонт системи опалення житлового будинку по пр. Центральний, 7</t>
  </si>
  <si>
    <t>ремонт мережі опалення (теплового вводу)</t>
  </si>
  <si>
    <t>вул. Даля, 1</t>
  </si>
  <si>
    <t>Поточний ремонт покрівлі та фасаду житлового будинку по вул. Даля, 1</t>
  </si>
  <si>
    <t>ремонт покрівлі та фасаду (2 поверх)</t>
  </si>
  <si>
    <t>вул. Космонавтів, 79</t>
  </si>
  <si>
    <t>Поточний ремонт системи опалення житлового будинку по вул. Космонавтів, 79</t>
  </si>
  <si>
    <t xml:space="preserve">ремонт мережі опалення </t>
  </si>
  <si>
    <t>вул. Леваневців, 25/3</t>
  </si>
  <si>
    <t>Поточний ремонт під"їздів і вікон сходових клітин житлового будинку по вулиці Леваневців, 25/3 в м. Миколаєві</t>
  </si>
  <si>
    <t>ремонт підїздів і вікон сходових клітин (откоси)</t>
  </si>
  <si>
    <t>вул. Традиційна, 22/1</t>
  </si>
  <si>
    <t>Поточний ремонт ганку 1-го під"їзду житлового будинку по вул. Традиційна, 22/1 у м. Миколаєві</t>
  </si>
  <si>
    <t>ремонт ганку 1-го підїзду</t>
  </si>
  <si>
    <t>ТОВ "Будівельно монтажне управління 25"</t>
  </si>
  <si>
    <t>вул. Мічуріна, 4</t>
  </si>
  <si>
    <t>Поточний ремонт вентиляційного каналу житлового будинку по вул. Мічуріна, 4 у м. Миколаєві</t>
  </si>
  <si>
    <t xml:space="preserve">ремонт вентканалу </t>
  </si>
  <si>
    <t>ФОП Нужний С.М.</t>
  </si>
  <si>
    <t xml:space="preserve">Поточний ремонт огорожі прибудинкової території житлового будинку по  вул. Вокзальна, 59 </t>
  </si>
  <si>
    <t xml:space="preserve"> огорожа прибуд.території</t>
  </si>
  <si>
    <t>вул. В.Морська, 58</t>
  </si>
  <si>
    <t>Поточний ремонт покрівлі та фасаду житлового будинку по вул. В.Морська, 58</t>
  </si>
  <si>
    <t>пр. Центральний, 69</t>
  </si>
  <si>
    <t>Поточний ремонт водосточних труб житлового будинку за адресою: пр. Центральний, 69</t>
  </si>
  <si>
    <t>ремонт водостічних труб</t>
  </si>
  <si>
    <t>ТОВ "Альтус-Про"</t>
  </si>
  <si>
    <t>вул. Миколаївська, 15-А</t>
  </si>
  <si>
    <t>Поточний ремонт системи водовідведення житлового будинку по вул. Миколаївська, 15-А</t>
  </si>
  <si>
    <t>ремонт каналізації</t>
  </si>
  <si>
    <t>Поточний ремонт сходів прибудинкової території житлового будинку по  пр. Центральний, 158</t>
  </si>
  <si>
    <t>ремонт сходів прибудинкової території</t>
  </si>
  <si>
    <t>ТОВ "БК "Миколаївміськбуд"</t>
  </si>
  <si>
    <t>пр. Центральний, 152</t>
  </si>
  <si>
    <t>Поточний ремонт сходів прибудинкової території житлового будинку по  пр. Центральний, 152</t>
  </si>
  <si>
    <t>вул. Райдужна, 45</t>
  </si>
  <si>
    <t>Поточний ремонт системи водовідведення та вхідних двітей житлового будинку по вул. Райдужна, 45</t>
  </si>
  <si>
    <t>ремонт водовідведення та вхідн.дверей</t>
  </si>
  <si>
    <t>вул. Китобоїв, 12</t>
  </si>
  <si>
    <t>Поточний ремонт системи опалення житлового будинку по вул. Китобоїв, 12</t>
  </si>
  <si>
    <t>ремонт мережі опалення</t>
  </si>
  <si>
    <t>вул. Дачна, 32, 34, 36, 38</t>
  </si>
  <si>
    <t>Поточний ремонт системи опалення житлових будинків по вул. Дачна, 32, 34, 36, 38</t>
  </si>
  <si>
    <t>вул. Адміральська, 2/7</t>
  </si>
  <si>
    <t>Поточний ремонт системи водопостачання та водовідведення житлового будинку по вул. Адміральська, 2/7</t>
  </si>
  <si>
    <t>вул. Миколаївська, 9</t>
  </si>
  <si>
    <t>Поточний ремонт покрівлі та системе водопостачання житлового будинку по вул. Миколаївська, 9</t>
  </si>
  <si>
    <t>ремонт покрівлі та системи водопостачання</t>
  </si>
  <si>
    <t>пр. Героїв України, 105</t>
  </si>
  <si>
    <t>Поточний ремонт покрівлі та фасаду житлового будинку по пр. Героїв України, 105</t>
  </si>
  <si>
    <t>ремонт покрівлі мяка</t>
  </si>
  <si>
    <t>пр. Героїв України, 93-а</t>
  </si>
  <si>
    <t>Поточний ремонт системи водовідведення житлового будинку по пр. Героїв України, 93-а</t>
  </si>
  <si>
    <t>ремонт водовідведення та 2 випуски</t>
  </si>
  <si>
    <t>Поточний ремонт покрівлі житлового будинку по вул. Вокзальна, 49</t>
  </si>
  <si>
    <t>вул. Космонавтів, 51 (1 п.)</t>
  </si>
  <si>
    <t>Поточний ремонт козирку підїзду житлового будинку за адресою:вул. Космонавтів, 51</t>
  </si>
  <si>
    <t>ремонт козирку</t>
  </si>
  <si>
    <t>вул. 6 Слобідська, 51 (2 п.)</t>
  </si>
  <si>
    <t xml:space="preserve">Поточний ремонт системи  водовідведення житлового будинку по вул. 6 Слобідська, 51 </t>
  </si>
  <si>
    <t xml:space="preserve">ремонт каналізаційного випуску </t>
  </si>
  <si>
    <t>вул. Чкалова, 215-В</t>
  </si>
  <si>
    <t xml:space="preserve">Поточний ремонт системи  водовідведення житлового будинку по вул. Чкалова, 215-В  </t>
  </si>
  <si>
    <t>ремонт каналізаційного випуску</t>
  </si>
  <si>
    <t>Садова, 46 корпус 6  (2 під)</t>
  </si>
  <si>
    <t xml:space="preserve">Поточний ремонт системи  водовідведення житлового будинку по Садова, 46 корпус 6  </t>
  </si>
  <si>
    <t>ремонт системи каналізації</t>
  </si>
  <si>
    <t>вул. М. Василевського, 46-А</t>
  </si>
  <si>
    <t>Поточний ремонт покрівлі житлового будинку по вул. М. Василевського, 46-А</t>
  </si>
  <si>
    <t>вул. 12 Поздовжня, 1А</t>
  </si>
  <si>
    <t>Поточний ремонт козирку підїзду житлового будинку за адресою: вул. 12 Поздовжня, 1-А</t>
  </si>
  <si>
    <t>вул. Заводська, 35/5 (3п.)</t>
  </si>
  <si>
    <t xml:space="preserve">Поточний ремонт системи  водовідведення житлового будинку по вул. Заводська, 35/5 </t>
  </si>
  <si>
    <t>випуск каналізації</t>
  </si>
  <si>
    <t>Поточний ремонт системи опалення житлового будинку по вул. Даля, 1</t>
  </si>
  <si>
    <t>вул. Безіменна, 87</t>
  </si>
  <si>
    <t>Поточний ремонт системи водовідведення житлового будинку по вул. Безіменна, 87</t>
  </si>
  <si>
    <t>вул. Будівельників, 18-Б</t>
  </si>
  <si>
    <t>Поточний ремонт системи водопостачання та водовідведення житлового будинку по вул. Будівельників, 18-Б</t>
  </si>
  <si>
    <t xml:space="preserve">пр. Г. України, 13-в, 13-г </t>
  </si>
  <si>
    <t xml:space="preserve">Поточний ремонт вимощення житлового будинку по пр. Г. України, 13-в, 13-г </t>
  </si>
  <si>
    <t>поточний ремонт вимощення</t>
  </si>
  <si>
    <t>ДП "Лидер"</t>
  </si>
  <si>
    <t>Поточний ремонт прибудинкової території житлового будинку по пр. Богоявленський, 325/4</t>
  </si>
  <si>
    <t>вул. Потьомкінська, 55</t>
  </si>
  <si>
    <t xml:space="preserve">Поточний ремонт захисних споруд цивільного захисту у житловому будинку по вул. Потьомкінська, 55 </t>
  </si>
  <si>
    <t>вул. Московська, 13</t>
  </si>
  <si>
    <t>Поточний ремонт захисних споруд цивільного захисту у житловому будинку по вул. Московська, 13</t>
  </si>
  <si>
    <t>ремонт захисної споруди (приміщення №1-5)</t>
  </si>
  <si>
    <t>житловий фонд  (будинки, які обслуговують ЖЕП, ОСББ, ЖБК)</t>
  </si>
  <si>
    <t>Дератизація житлового фонду</t>
  </si>
  <si>
    <t>ТОВ "Медична дезинсекція"</t>
  </si>
  <si>
    <t>Дезинсекція житлового фонду</t>
  </si>
  <si>
    <t>110 адрес (додаток №4 )</t>
  </si>
  <si>
    <t>Повірка  та поточний ремонт приладів обліку теплової енергії</t>
  </si>
  <si>
    <t>20 адрес (додаток №5 )</t>
  </si>
  <si>
    <t>поточний ремонт приладів тепловой енергії</t>
  </si>
  <si>
    <t>вул. Лазурна, 28-А</t>
  </si>
  <si>
    <t>Повірка  та поточний ремонт приладів обліку теплової енергії вул. Лазурна, 28-А</t>
  </si>
  <si>
    <t>1 Слободская</t>
  </si>
  <si>
    <t>поточний ремонт мереж зовнішнього освітлення</t>
  </si>
  <si>
    <t>КП ГДМБ (Госпразрахункова дільниця механізації будівництва)</t>
  </si>
  <si>
    <t>6 Слобідська</t>
  </si>
  <si>
    <t>8 Березня</t>
  </si>
  <si>
    <t>8 Военная</t>
  </si>
  <si>
    <t>8 Поздовжня</t>
  </si>
  <si>
    <t>Адміральська</t>
  </si>
  <si>
    <t>Березовая</t>
  </si>
  <si>
    <t>Бокова</t>
  </si>
  <si>
    <t>Будівельників</t>
  </si>
  <si>
    <t>бульвар Флотський</t>
  </si>
  <si>
    <t>Веселинівська</t>
  </si>
  <si>
    <t>Вільна</t>
  </si>
  <si>
    <t>Вінграновського</t>
  </si>
  <si>
    <t>Втората</t>
  </si>
  <si>
    <t>Гонгадзе</t>
  </si>
  <si>
    <t>двір Космонавтів 130</t>
  </si>
  <si>
    <t>Дунаєвського</t>
  </si>
  <si>
    <t>Заводська</t>
  </si>
  <si>
    <t>Західна</t>
  </si>
  <si>
    <t>Инженерная</t>
  </si>
  <si>
    <t>Казарского</t>
  </si>
  <si>
    <t>Карпенко</t>
  </si>
  <si>
    <t>Китобоїв</t>
  </si>
  <si>
    <t>Кобера</t>
  </si>
  <si>
    <t>Колодязна</t>
  </si>
  <si>
    <t>Космонавтів</t>
  </si>
  <si>
    <t>Крилова</t>
  </si>
  <si>
    <t>Лазурна</t>
  </si>
  <si>
    <t>Леваневцев</t>
  </si>
  <si>
    <t>Лесковая</t>
  </si>
  <si>
    <t>Лесная</t>
  </si>
  <si>
    <t>Лягіна</t>
  </si>
  <si>
    <t>Малко-Тирнівська</t>
  </si>
  <si>
    <t>Матросова</t>
  </si>
  <si>
    <t>Миколаївська</t>
  </si>
  <si>
    <t>Нікольська</t>
  </si>
  <si>
    <t>Новоодеская</t>
  </si>
  <si>
    <t>О. Вишні</t>
  </si>
  <si>
    <t>Оберегова</t>
  </si>
  <si>
    <t>Одеське шосе</t>
  </si>
  <si>
    <t>Олійника</t>
  </si>
  <si>
    <t>Північна</t>
  </si>
  <si>
    <t>Потьомкинская</t>
  </si>
  <si>
    <t>Потьомкінська</t>
  </si>
  <si>
    <t>пров. 7 Круговий</t>
  </si>
  <si>
    <t>пров. Балканський</t>
  </si>
  <si>
    <t>пров. Київський</t>
  </si>
  <si>
    <t>пров. Парусний</t>
  </si>
  <si>
    <t>пров. Полярний</t>
  </si>
  <si>
    <t>пров. Прорізний</t>
  </si>
  <si>
    <t>просп. Богоявленский</t>
  </si>
  <si>
    <t>просп. Героїв України</t>
  </si>
  <si>
    <t>просп. Миру</t>
  </si>
  <si>
    <t>просп. Центральний</t>
  </si>
  <si>
    <t>С.Цветка</t>
  </si>
  <si>
    <t>Садова</t>
  </si>
  <si>
    <t>Севастопольская</t>
  </si>
  <si>
    <t>сквер Шевченка</t>
  </si>
  <si>
    <t>Соборная площадь</t>
  </si>
  <si>
    <t>Степова</t>
  </si>
  <si>
    <t>Таврійська</t>
  </si>
  <si>
    <t>Террасная</t>
  </si>
  <si>
    <t>Троїцька</t>
  </si>
  <si>
    <t>Флотська</t>
  </si>
  <si>
    <t>Херсонське шосе</t>
  </si>
  <si>
    <t>Чкалова</t>
  </si>
  <si>
    <t>Чорновола</t>
  </si>
  <si>
    <t>Шевченко</t>
  </si>
  <si>
    <t>Широкобальський міст</t>
  </si>
  <si>
    <t>Шосейна</t>
  </si>
  <si>
    <t>Южно-Бугский мост</t>
  </si>
  <si>
    <t>Янати</t>
  </si>
  <si>
    <t xml:space="preserve">Янати </t>
  </si>
  <si>
    <t>79 бригади</t>
  </si>
  <si>
    <t>алея Бойової Слави</t>
  </si>
  <si>
    <t>2 Слобідська</t>
  </si>
  <si>
    <t>5 Ялтинська ріг пров. 1 Наскрізний</t>
  </si>
  <si>
    <t>Волонтерська</t>
  </si>
  <si>
    <t>Декабристів</t>
  </si>
  <si>
    <t>Дунаєва</t>
  </si>
  <si>
    <t>Кришталева</t>
  </si>
  <si>
    <t>пров. Першотравневий</t>
  </si>
  <si>
    <t>Пограничная</t>
  </si>
  <si>
    <t>просп. Мира</t>
  </si>
  <si>
    <t>просп. Корабелов</t>
  </si>
  <si>
    <t>пр. Богоявленський. 1</t>
  </si>
  <si>
    <t>заміна вікон та поточний ремонт приміщень будівлі адміністрації Інгульського району ММР</t>
  </si>
  <si>
    <t>ДМП ІТЦ "Миколаївбуд"</t>
  </si>
  <si>
    <r>
      <t xml:space="preserve">Інформація про виконання поточних ремонтів за 2017 рік </t>
    </r>
    <r>
      <rPr>
        <sz val="16"/>
        <color indexed="8"/>
        <rFont val="Times New Roman"/>
        <family val="1"/>
        <charset val="204"/>
      </rPr>
      <t>(без коштів на виконання доручень виборців за пропозиціями депутатів міської ради)</t>
    </r>
  </si>
  <si>
    <r>
      <t xml:space="preserve">Придбання, посадка та догляд за квітами </t>
    </r>
    <r>
      <rPr>
        <b/>
        <sz val="12"/>
        <color theme="1"/>
        <rFont val="Times New Roman"/>
        <family val="1"/>
        <charset val="204"/>
      </rPr>
      <t>у термочашах</t>
    </r>
  </si>
  <si>
    <t xml:space="preserve">Миколаївське обласне спеціальне ремонтно-будівельне підприємство протипожежних робіт </t>
  </si>
  <si>
    <t>МКП Миколаївводоканал</t>
  </si>
</sst>
</file>

<file path=xl/styles.xml><?xml version="1.0" encoding="utf-8"?>
<styleSheet xmlns="http://schemas.openxmlformats.org/spreadsheetml/2006/main">
  <numFmts count="7">
    <numFmt numFmtId="44" formatCode="_-* #,##0.00\ &quot;₽&quot;_-;\-* #,##0.00\ &quot;₽&quot;_-;_-* &quot;-&quot;??\ &quot;₽&quot;_-;_-@_-"/>
    <numFmt numFmtId="164" formatCode="0.000"/>
    <numFmt numFmtId="165" formatCode="dd/mm/yy;@"/>
    <numFmt numFmtId="166" formatCode="d/m;@"/>
    <numFmt numFmtId="167" formatCode="#,##0.000"/>
    <numFmt numFmtId="168" formatCode="#,##0.00_ ;\-#,##0.00\ "/>
    <numFmt numFmtId="169" formatCode="dd\.mm\.yy;@"/>
  </numFmts>
  <fonts count="24">
    <font>
      <sz val="11"/>
      <color theme="1"/>
      <name val="Calibri"/>
      <family val="2"/>
      <charset val="204"/>
      <scheme val="minor"/>
    </font>
    <font>
      <sz val="11"/>
      <color theme="1"/>
      <name val="Calibri"/>
      <family val="2"/>
      <charset val="204"/>
      <scheme val="minor"/>
    </font>
    <font>
      <i/>
      <sz val="11"/>
      <color rgb="FF7F7F7F"/>
      <name val="Calibri"/>
      <family val="2"/>
      <charset val="204"/>
      <scheme val="minor"/>
    </font>
    <font>
      <sz val="11"/>
      <color indexed="8"/>
      <name val="Calibri"/>
      <family val="2"/>
      <charset val="204"/>
    </font>
    <font>
      <b/>
      <i/>
      <sz val="12"/>
      <name val="Times New Roman"/>
      <family val="1"/>
      <charset val="204"/>
    </font>
    <font>
      <sz val="12"/>
      <name val="Times New Roman"/>
      <family val="1"/>
      <charset val="204"/>
    </font>
    <font>
      <i/>
      <sz val="12"/>
      <name val="Times New Roman"/>
      <family val="1"/>
      <charset val="204"/>
    </font>
    <font>
      <b/>
      <sz val="12"/>
      <name val="Times New Roman"/>
      <family val="1"/>
      <charset val="204"/>
    </font>
    <font>
      <sz val="12"/>
      <color rgb="FF000000"/>
      <name val="Times New Roman"/>
      <family val="1"/>
      <charset val="204"/>
    </font>
    <font>
      <sz val="8"/>
      <name val="Arial"/>
      <family val="2"/>
    </font>
    <font>
      <sz val="12"/>
      <color theme="1"/>
      <name val="Times New Roman"/>
      <family val="1"/>
      <charset val="204"/>
    </font>
    <font>
      <sz val="10"/>
      <name val="Arial"/>
      <family val="2"/>
      <charset val="204"/>
    </font>
    <font>
      <b/>
      <sz val="9"/>
      <color indexed="81"/>
      <name val="Tahoma"/>
      <family val="2"/>
      <charset val="204"/>
    </font>
    <font>
      <sz val="9"/>
      <color indexed="81"/>
      <name val="Tahoma"/>
      <family val="2"/>
      <charset val="204"/>
    </font>
    <font>
      <b/>
      <sz val="12"/>
      <color theme="1"/>
      <name val="Times New Roman"/>
      <family val="1"/>
      <charset val="204"/>
    </font>
    <font>
      <b/>
      <sz val="12"/>
      <color indexed="8"/>
      <name val="Times New Roman"/>
      <family val="1"/>
      <charset val="204"/>
    </font>
    <font>
      <sz val="12"/>
      <color indexed="8"/>
      <name val="Times New Roman"/>
      <family val="1"/>
      <charset val="204"/>
    </font>
    <font>
      <sz val="11"/>
      <color rgb="FF006100"/>
      <name val="Calibri"/>
      <family val="2"/>
      <charset val="204"/>
      <scheme val="minor"/>
    </font>
    <font>
      <sz val="10"/>
      <name val="Times New Roman"/>
      <family val="1"/>
      <charset val="204"/>
    </font>
    <font>
      <sz val="11"/>
      <color theme="1"/>
      <name val="Times New Roman"/>
      <family val="1"/>
      <charset val="204"/>
    </font>
    <font>
      <sz val="11"/>
      <color indexed="17"/>
      <name val="Times New Roman"/>
      <family val="1"/>
      <charset val="204"/>
    </font>
    <font>
      <u/>
      <sz val="12"/>
      <color indexed="8"/>
      <name val="Times New Roman"/>
      <family val="1"/>
      <charset val="204"/>
    </font>
    <font>
      <b/>
      <sz val="16"/>
      <color indexed="8"/>
      <name val="Times New Roman"/>
      <family val="1"/>
      <charset val="204"/>
    </font>
    <font>
      <sz val="16"/>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0" fontId="11" fillId="0" borderId="0"/>
    <xf numFmtId="0" fontId="17" fillId="5" borderId="0" applyNumberFormat="0" applyBorder="0" applyAlignment="0" applyProtection="0"/>
    <xf numFmtId="0" fontId="1" fillId="0" borderId="0"/>
  </cellStyleXfs>
  <cellXfs count="193">
    <xf numFmtId="0" fontId="0" fillId="0" borderId="0" xfId="0"/>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5"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1" xfId="3" applyFont="1" applyFill="1" applyBorder="1" applyAlignment="1">
      <alignment horizontal="center" vertical="center" wrapText="1"/>
    </xf>
    <xf numFmtId="167" fontId="5" fillId="0" borderId="1" xfId="3"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164" fontId="4" fillId="0" borderId="1" xfId="0" applyNumberFormat="1" applyFont="1" applyFill="1" applyBorder="1" applyAlignment="1">
      <alignment vertical="center" wrapText="1"/>
    </xf>
    <xf numFmtId="164" fontId="4" fillId="0" borderId="1" xfId="0" applyNumberFormat="1" applyFont="1" applyFill="1" applyBorder="1" applyAlignment="1">
      <alignment horizontal="center" vertical="center" wrapText="1"/>
    </xf>
    <xf numFmtId="164" fontId="6" fillId="0" borderId="1" xfId="0" applyNumberFormat="1" applyFont="1" applyFill="1" applyBorder="1" applyAlignment="1">
      <alignment vertical="center" wrapText="1"/>
    </xf>
    <xf numFmtId="164" fontId="5" fillId="0" borderId="1" xfId="3" applyNumberFormat="1" applyFont="1" applyFill="1" applyBorder="1" applyAlignment="1">
      <alignment horizontal="center" vertical="center" wrapText="1"/>
    </xf>
    <xf numFmtId="0" fontId="8" fillId="0" borderId="1" xfId="2"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4" applyFont="1" applyFill="1" applyBorder="1" applyAlignment="1">
      <alignment horizontal="left" vertical="center" wrapText="1"/>
    </xf>
    <xf numFmtId="0" fontId="10" fillId="0" borderId="1" xfId="4" applyFont="1" applyBorder="1" applyAlignment="1">
      <alignment horizontal="left" vertical="center" wrapText="1"/>
    </xf>
    <xf numFmtId="0" fontId="10" fillId="4" borderId="1" xfId="4" applyFont="1" applyFill="1" applyBorder="1" applyAlignment="1">
      <alignment horizontal="left" vertical="center" wrapText="1"/>
    </xf>
    <xf numFmtId="0" fontId="5" fillId="2" borderId="1" xfId="5" applyFont="1" applyFill="1" applyBorder="1" applyAlignment="1">
      <alignment horizontal="left" vertical="top" wrapText="1"/>
    </xf>
    <xf numFmtId="0" fontId="10" fillId="2" borderId="1" xfId="4" applyFont="1" applyFill="1" applyBorder="1" applyAlignment="1">
      <alignment horizontal="left" vertical="top" wrapText="1"/>
    </xf>
    <xf numFmtId="0" fontId="10" fillId="0" borderId="1" xfId="4" applyFont="1" applyBorder="1" applyAlignment="1">
      <alignment horizontal="left" vertical="top" wrapText="1"/>
    </xf>
    <xf numFmtId="0" fontId="10" fillId="0" borderId="1" xfId="0" applyFont="1" applyBorder="1" applyAlignment="1">
      <alignment vertical="top" wrapText="1"/>
    </xf>
    <xf numFmtId="168" fontId="5" fillId="2" borderId="1"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10" fillId="0" borderId="0" xfId="0" applyFont="1"/>
    <xf numFmtId="0" fontId="15" fillId="0" borderId="1" xfId="0" applyFont="1" applyFill="1" applyBorder="1" applyAlignment="1">
      <alignment horizontal="center" vertical="center" wrapText="1"/>
    </xf>
    <xf numFmtId="0" fontId="16" fillId="0" borderId="1" xfId="0" applyFont="1" applyFill="1" applyBorder="1" applyAlignment="1">
      <alignment vertical="top" wrapText="1"/>
    </xf>
    <xf numFmtId="0" fontId="16" fillId="0" borderId="1" xfId="0" applyFont="1" applyFill="1" applyBorder="1" applyAlignment="1">
      <alignment horizontal="left" wrapText="1"/>
    </xf>
    <xf numFmtId="164" fontId="16" fillId="0" borderId="1" xfId="0" applyNumberFormat="1" applyFont="1" applyFill="1" applyBorder="1"/>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10" fillId="0" borderId="1" xfId="0" applyFont="1" applyFill="1" applyBorder="1" applyAlignment="1">
      <alignment horizontal="left" wrapText="1"/>
    </xf>
    <xf numFmtId="164" fontId="10" fillId="0" borderId="1" xfId="0" applyNumberFormat="1" applyFont="1" applyFill="1" applyBorder="1" applyAlignment="1">
      <alignment wrapText="1"/>
    </xf>
    <xf numFmtId="0" fontId="8" fillId="0" borderId="1" xfId="0" applyFont="1" applyBorder="1" applyAlignment="1">
      <alignment wrapText="1"/>
    </xf>
    <xf numFmtId="0" fontId="16" fillId="0" borderId="1" xfId="0" applyFont="1" applyFill="1" applyBorder="1" applyAlignment="1">
      <alignment wrapText="1"/>
    </xf>
    <xf numFmtId="0" fontId="8" fillId="0" borderId="1" xfId="4" applyFont="1" applyBorder="1" applyAlignment="1">
      <alignment horizontal="justify"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shrinkToFit="1"/>
    </xf>
    <xf numFmtId="0" fontId="10" fillId="0" borderId="1" xfId="4" applyFont="1" applyBorder="1" applyAlignment="1">
      <alignment horizontal="justify" vertical="top" wrapText="1"/>
    </xf>
    <xf numFmtId="0" fontId="8" fillId="0" borderId="1" xfId="4" applyFont="1" applyBorder="1" applyAlignment="1">
      <alignment vertical="top" wrapText="1"/>
    </xf>
    <xf numFmtId="0" fontId="10" fillId="4" borderId="1" xfId="0" applyFont="1" applyFill="1" applyBorder="1" applyAlignment="1">
      <alignment vertical="top" wrapText="1"/>
    </xf>
    <xf numFmtId="0" fontId="8" fillId="4" borderId="1" xfId="4" applyFont="1" applyFill="1" applyBorder="1" applyAlignment="1">
      <alignment vertical="top" wrapText="1"/>
    </xf>
    <xf numFmtId="0" fontId="10" fillId="4" borderId="1" xfId="0" applyFont="1" applyFill="1" applyBorder="1" applyAlignment="1">
      <alignment horizontal="center" vertical="top" wrapText="1"/>
    </xf>
    <xf numFmtId="0" fontId="10" fillId="0" borderId="1" xfId="4" applyFont="1" applyBorder="1" applyAlignment="1">
      <alignment vertical="top" wrapText="1"/>
    </xf>
    <xf numFmtId="164" fontId="10" fillId="0" borderId="1" xfId="0" applyNumberFormat="1" applyFont="1" applyFill="1" applyBorder="1" applyAlignment="1">
      <alignment vertical="top" wrapText="1"/>
    </xf>
    <xf numFmtId="0" fontId="5" fillId="0" borderId="1" xfId="2" applyFont="1" applyBorder="1" applyAlignment="1">
      <alignment horizontal="center" vertical="center" wrapText="1"/>
    </xf>
    <xf numFmtId="167" fontId="5" fillId="4" borderId="1" xfId="0" applyNumberFormat="1" applyFont="1" applyFill="1" applyBorder="1" applyAlignment="1">
      <alignment horizontal="right" wrapText="1"/>
    </xf>
    <xf numFmtId="0" fontId="5" fillId="4" borderId="1" xfId="0" applyFont="1" applyFill="1" applyBorder="1" applyAlignment="1">
      <alignment wrapText="1"/>
    </xf>
    <xf numFmtId="0" fontId="5" fillId="4" borderId="1" xfId="0" applyFont="1" applyFill="1" applyBorder="1" applyAlignment="1">
      <alignment horizontal="left" wrapText="1"/>
    </xf>
    <xf numFmtId="0" fontId="5" fillId="0" borderId="1" xfId="4" applyFont="1" applyBorder="1" applyAlignment="1">
      <alignment horizontal="left" vertical="center" wrapText="1"/>
    </xf>
    <xf numFmtId="0" fontId="10" fillId="2" borderId="1" xfId="5" applyFont="1" applyFill="1" applyBorder="1" applyAlignment="1">
      <alignment horizontal="left" vertical="top" wrapText="1"/>
    </xf>
    <xf numFmtId="0" fontId="7" fillId="2" borderId="1" xfId="0" applyFont="1" applyFill="1" applyBorder="1" applyAlignment="1">
      <alignment horizontal="left" vertical="center" wrapText="1"/>
    </xf>
    <xf numFmtId="0" fontId="10" fillId="0" borderId="0" xfId="0" applyFont="1" applyAlignment="1">
      <alignment wrapText="1"/>
    </xf>
    <xf numFmtId="164" fontId="16" fillId="0" borderId="1" xfId="0" applyNumberFormat="1" applyFont="1" applyFill="1" applyBorder="1" applyAlignment="1">
      <alignment wrapText="1"/>
    </xf>
    <xf numFmtId="166" fontId="5" fillId="0"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10" fillId="0" borderId="0" xfId="0" applyFont="1" applyAlignment="1">
      <alignment vertical="center" wrapText="1"/>
    </xf>
    <xf numFmtId="0" fontId="8" fillId="0" borderId="1" xfId="0" applyFont="1" applyBorder="1" applyAlignment="1">
      <alignment horizontal="justify" wrapText="1"/>
    </xf>
    <xf numFmtId="0" fontId="5" fillId="0" borderId="1" xfId="0" applyFont="1" applyBorder="1" applyAlignment="1">
      <alignment horizontal="center" wrapText="1"/>
    </xf>
    <xf numFmtId="0" fontId="10" fillId="4" borderId="0" xfId="0" applyFont="1" applyFill="1" applyAlignment="1">
      <alignment wrapText="1"/>
    </xf>
    <xf numFmtId="0" fontId="5" fillId="0" borderId="0" xfId="0" applyFont="1" applyFill="1" applyAlignment="1">
      <alignment wrapText="1"/>
    </xf>
    <xf numFmtId="167" fontId="5" fillId="0" borderId="1" xfId="0" applyNumberFormat="1" applyFont="1" applyBorder="1" applyAlignment="1">
      <alignment wrapText="1"/>
    </xf>
    <xf numFmtId="167" fontId="5" fillId="4" borderId="1" xfId="0" applyNumberFormat="1" applyFont="1" applyFill="1" applyBorder="1" applyAlignment="1">
      <alignment wrapText="1"/>
    </xf>
    <xf numFmtId="0" fontId="10" fillId="0" borderId="1" xfId="0" applyFont="1" applyBorder="1" applyAlignment="1">
      <alignment horizontal="center" wrapText="1"/>
    </xf>
    <xf numFmtId="0" fontId="5" fillId="0" borderId="0" xfId="0" applyFont="1" applyAlignment="1">
      <alignment wrapText="1"/>
    </xf>
    <xf numFmtId="169" fontId="5" fillId="2" borderId="1" xfId="0" applyNumberFormat="1" applyFont="1" applyFill="1" applyBorder="1" applyAlignment="1">
      <alignment vertical="center" wrapText="1"/>
    </xf>
    <xf numFmtId="168" fontId="7" fillId="2" borderId="1" xfId="0" applyNumberFormat="1" applyFont="1" applyFill="1" applyBorder="1" applyAlignment="1">
      <alignment vertical="center" wrapText="1"/>
    </xf>
    <xf numFmtId="0" fontId="7" fillId="0" borderId="1" xfId="0" applyFont="1" applyBorder="1" applyAlignment="1">
      <alignment horizontal="left" wrapText="1"/>
    </xf>
    <xf numFmtId="4" fontId="7" fillId="2" borderId="1" xfId="0" applyNumberFormat="1" applyFont="1" applyFill="1" applyBorder="1" applyAlignment="1">
      <alignment wrapText="1"/>
    </xf>
    <xf numFmtId="0" fontId="7" fillId="2" borderId="1" xfId="0" applyFont="1" applyFill="1" applyBorder="1" applyAlignment="1">
      <alignment wrapText="1"/>
    </xf>
    <xf numFmtId="0" fontId="7" fillId="0" borderId="0" xfId="0" applyFont="1" applyAlignment="1">
      <alignment wrapText="1"/>
    </xf>
    <xf numFmtId="0" fontId="5" fillId="2" borderId="1" xfId="0" applyFont="1" applyFill="1" applyBorder="1" applyAlignment="1">
      <alignment wrapText="1"/>
    </xf>
    <xf numFmtId="167" fontId="15" fillId="0" borderId="1" xfId="0" applyNumberFormat="1" applyFont="1" applyFill="1" applyBorder="1" applyAlignment="1">
      <alignment horizontal="center" vertical="center" wrapText="1"/>
    </xf>
    <xf numFmtId="167" fontId="16" fillId="0" borderId="1" xfId="0" applyNumberFormat="1" applyFont="1" applyFill="1" applyBorder="1" applyAlignment="1">
      <alignment horizontal="center" wrapText="1"/>
    </xf>
    <xf numFmtId="167" fontId="10" fillId="0" borderId="1" xfId="0" applyNumberFormat="1" applyFont="1" applyFill="1" applyBorder="1" applyAlignment="1">
      <alignment horizontal="center" wrapText="1"/>
    </xf>
    <xf numFmtId="167" fontId="16" fillId="0" borderId="1" xfId="0" applyNumberFormat="1" applyFont="1" applyBorder="1" applyAlignment="1">
      <alignment horizontal="center" wrapText="1"/>
    </xf>
    <xf numFmtId="167" fontId="8" fillId="0" borderId="1" xfId="4" applyNumberFormat="1" applyFont="1" applyBorder="1" applyAlignment="1">
      <alignment horizontal="center" vertical="top" wrapText="1"/>
    </xf>
    <xf numFmtId="167" fontId="10" fillId="0" borderId="1" xfId="4" applyNumberFormat="1" applyFont="1" applyBorder="1" applyAlignment="1">
      <alignment horizontal="center" vertical="top" wrapText="1"/>
    </xf>
    <xf numFmtId="167" fontId="8" fillId="4" borderId="1" xfId="4" applyNumberFormat="1" applyFont="1" applyFill="1" applyBorder="1" applyAlignment="1">
      <alignment horizontal="center" vertical="top" wrapText="1"/>
    </xf>
    <xf numFmtId="167" fontId="10" fillId="0" borderId="0" xfId="0" applyNumberFormat="1" applyFont="1" applyAlignment="1">
      <alignment wrapText="1"/>
    </xf>
    <xf numFmtId="167" fontId="10" fillId="0" borderId="1" xfId="0" applyNumberFormat="1" applyFont="1" applyFill="1" applyBorder="1" applyAlignment="1">
      <alignment vertical="top" wrapText="1"/>
    </xf>
    <xf numFmtId="167" fontId="10" fillId="4" borderId="1" xfId="0" applyNumberFormat="1" applyFont="1" applyFill="1" applyBorder="1" applyAlignment="1">
      <alignment wrapText="1"/>
    </xf>
    <xf numFmtId="167" fontId="5" fillId="2" borderId="1" xfId="0" applyNumberFormat="1" applyFont="1" applyFill="1" applyBorder="1" applyAlignment="1">
      <alignment vertical="center" wrapText="1"/>
    </xf>
    <xf numFmtId="167" fontId="7" fillId="2" borderId="1" xfId="0" applyNumberFormat="1" applyFont="1" applyFill="1" applyBorder="1" applyAlignment="1">
      <alignment vertical="center" wrapText="1"/>
    </xf>
    <xf numFmtId="0" fontId="7" fillId="0" borderId="0" xfId="0" applyFont="1" applyFill="1" applyAlignment="1">
      <alignment wrapText="1"/>
    </xf>
    <xf numFmtId="0" fontId="5" fillId="0" borderId="1" xfId="0" applyFont="1" applyBorder="1" applyAlignment="1">
      <alignment horizontal="left" vertical="center" wrapText="1"/>
    </xf>
    <xf numFmtId="167" fontId="5" fillId="0" borderId="1" xfId="0" applyNumberFormat="1" applyFont="1" applyFill="1" applyBorder="1" applyAlignment="1">
      <alignment horizontal="center" vertical="center" wrapText="1"/>
    </xf>
    <xf numFmtId="167" fontId="16" fillId="0" borderId="1" xfId="0" applyNumberFormat="1" applyFont="1" applyFill="1" applyBorder="1" applyAlignment="1">
      <alignment wrapText="1"/>
    </xf>
    <xf numFmtId="0" fontId="10" fillId="0" borderId="1" xfId="0" applyFont="1" applyFill="1" applyBorder="1" applyAlignment="1">
      <alignment horizontal="left" vertical="center" wrapText="1"/>
    </xf>
    <xf numFmtId="0" fontId="10" fillId="0" borderId="1" xfId="0" applyFont="1" applyFill="1" applyBorder="1" applyAlignment="1">
      <alignment wrapText="1"/>
    </xf>
    <xf numFmtId="0" fontId="10" fillId="4" borderId="1" xfId="0" applyFont="1" applyFill="1" applyBorder="1" applyAlignment="1">
      <alignment horizontal="left" vertical="center" wrapText="1"/>
    </xf>
    <xf numFmtId="164" fontId="10" fillId="0" borderId="1" xfId="0" applyNumberFormat="1" applyFont="1" applyFill="1" applyBorder="1" applyAlignment="1">
      <alignment horizontal="left" wrapText="1"/>
    </xf>
    <xf numFmtId="167" fontId="10" fillId="0" borderId="1" xfId="0" applyNumberFormat="1" applyFont="1" applyFill="1" applyBorder="1" applyAlignment="1">
      <alignment horizontal="center"/>
    </xf>
    <xf numFmtId="164" fontId="10" fillId="0" borderId="1" xfId="0" applyNumberFormat="1" applyFont="1" applyFill="1" applyBorder="1" applyAlignment="1"/>
    <xf numFmtId="0" fontId="10" fillId="0" borderId="1" xfId="0" applyFont="1" applyFill="1" applyBorder="1" applyAlignment="1">
      <alignment horizontal="center" vertical="center"/>
    </xf>
    <xf numFmtId="167" fontId="10" fillId="4" borderId="1" xfId="0" applyNumberFormat="1" applyFont="1" applyFill="1" applyBorder="1" applyAlignment="1">
      <alignment horizontal="center"/>
    </xf>
    <xf numFmtId="0" fontId="10" fillId="0" borderId="1" xfId="0" applyFont="1" applyBorder="1" applyAlignment="1">
      <alignment horizontal="center" vertical="center"/>
    </xf>
    <xf numFmtId="0" fontId="14" fillId="0" borderId="0" xfId="0" applyFont="1"/>
    <xf numFmtId="167" fontId="16" fillId="0" borderId="1" xfId="0" applyNumberFormat="1" applyFont="1" applyFill="1" applyBorder="1"/>
    <xf numFmtId="0" fontId="5" fillId="0" borderId="0" xfId="0" applyFont="1" applyFill="1" applyBorder="1" applyAlignment="1">
      <alignment wrapText="1"/>
    </xf>
    <xf numFmtId="167" fontId="7" fillId="0" borderId="0" xfId="0" applyNumberFormat="1" applyFont="1" applyFill="1" applyBorder="1" applyAlignment="1">
      <alignment vertical="center" wrapText="1"/>
    </xf>
    <xf numFmtId="0" fontId="5" fillId="0" borderId="0" xfId="0" applyFont="1" applyBorder="1" applyAlignment="1">
      <alignment wrapText="1"/>
    </xf>
    <xf numFmtId="0" fontId="1" fillId="0" borderId="0" xfId="7"/>
    <xf numFmtId="0" fontId="19" fillId="0" borderId="1" xfId="0" applyFont="1" applyBorder="1" applyAlignment="1">
      <alignment horizontal="center" vertical="center" wrapText="1"/>
    </xf>
    <xf numFmtId="167" fontId="10"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shrinkToFit="1"/>
    </xf>
    <xf numFmtId="0" fontId="10" fillId="0" borderId="1" xfId="7"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horizontal="center" wrapText="1" shrinkToFit="1"/>
    </xf>
    <xf numFmtId="0" fontId="5"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167" fontId="5" fillId="0" borderId="1" xfId="0" applyNumberFormat="1" applyFont="1" applyFill="1" applyBorder="1" applyAlignment="1">
      <alignment horizontal="center" vertical="center" wrapText="1" shrinkToFit="1"/>
    </xf>
    <xf numFmtId="0" fontId="10" fillId="0" borderId="1" xfId="7" applyFont="1" applyFill="1" applyBorder="1" applyAlignment="1">
      <alignment wrapText="1"/>
    </xf>
    <xf numFmtId="167" fontId="10" fillId="0" borderId="1" xfId="0" applyNumberFormat="1" applyFont="1" applyFill="1" applyBorder="1" applyAlignment="1">
      <alignment horizontal="center" vertical="center"/>
    </xf>
    <xf numFmtId="0" fontId="10" fillId="0" borderId="1" xfId="0" applyFont="1" applyFill="1" applyBorder="1" applyAlignment="1">
      <alignment horizontal="center"/>
    </xf>
    <xf numFmtId="0" fontId="10" fillId="0" borderId="1" xfId="0" applyFont="1" applyFill="1" applyBorder="1" applyAlignment="1">
      <alignment horizontal="center" vertical="center" wrapText="1" shrinkToFit="1"/>
    </xf>
    <xf numFmtId="167" fontId="10" fillId="0" borderId="1" xfId="0" applyNumberFormat="1" applyFont="1" applyFill="1" applyBorder="1" applyAlignment="1">
      <alignment horizontal="center" vertical="center" wrapText="1"/>
    </xf>
    <xf numFmtId="0" fontId="10" fillId="0" borderId="1" xfId="6" applyFont="1" applyFill="1" applyBorder="1" applyAlignment="1">
      <alignment horizontal="left" vertical="center" wrapText="1"/>
    </xf>
    <xf numFmtId="0" fontId="16" fillId="0" borderId="1" xfId="0" applyFont="1" applyFill="1" applyBorder="1" applyAlignment="1">
      <alignment horizontal="left" vertical="center" wrapText="1" shrinkToFit="1"/>
    </xf>
    <xf numFmtId="0" fontId="5" fillId="0" borderId="1" xfId="0" applyNumberFormat="1" applyFont="1" applyFill="1" applyBorder="1" applyAlignment="1">
      <alignment horizontal="center" vertical="center" wrapText="1" shrinkToFit="1"/>
    </xf>
    <xf numFmtId="167" fontId="5"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shrinkToFit="1"/>
    </xf>
    <xf numFmtId="0" fontId="10" fillId="0" borderId="1" xfId="6" applyFont="1" applyFill="1" applyBorder="1" applyAlignment="1">
      <alignment horizontal="center" vertical="center" wrapText="1"/>
    </xf>
    <xf numFmtId="0" fontId="10" fillId="0" borderId="1" xfId="6" applyFont="1" applyFill="1" applyBorder="1" applyAlignment="1">
      <alignment vertical="center" wrapText="1"/>
    </xf>
    <xf numFmtId="0" fontId="10" fillId="0" borderId="1" xfId="7" applyFont="1" applyFill="1" applyBorder="1" applyAlignment="1">
      <alignment horizontal="left" vertical="center" wrapText="1" shrinkToFi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shrinkToFit="1"/>
    </xf>
    <xf numFmtId="0" fontId="19" fillId="0" borderId="1" xfId="0" applyFont="1" applyBorder="1"/>
    <xf numFmtId="0" fontId="10" fillId="0" borderId="0" xfId="0" applyFont="1" applyFill="1" applyAlignment="1">
      <alignment wrapText="1"/>
    </xf>
    <xf numFmtId="0" fontId="10" fillId="0" borderId="0" xfId="0" applyFont="1" applyFill="1" applyAlignment="1">
      <alignment vertical="center" wrapText="1"/>
    </xf>
    <xf numFmtId="0" fontId="10" fillId="0" borderId="0" xfId="0" applyFont="1" applyFill="1"/>
    <xf numFmtId="0" fontId="14" fillId="0" borderId="0" xfId="0" applyFont="1" applyFill="1"/>
    <xf numFmtId="0" fontId="10" fillId="0" borderId="0" xfId="0" applyFont="1" applyFill="1" applyBorder="1" applyAlignment="1">
      <alignment wrapText="1"/>
    </xf>
    <xf numFmtId="0" fontId="1" fillId="0" borderId="0" xfId="7" applyFill="1"/>
    <xf numFmtId="0" fontId="19" fillId="0" borderId="1" xfId="0" applyFont="1" applyBorder="1" applyAlignment="1">
      <alignment wrapText="1"/>
    </xf>
    <xf numFmtId="0" fontId="14" fillId="0" borderId="1" xfId="0" applyFont="1" applyFill="1" applyBorder="1" applyAlignment="1">
      <alignment horizontal="center" vertical="center" wrapText="1"/>
    </xf>
    <xf numFmtId="0" fontId="10" fillId="0" borderId="1" xfId="7" applyFont="1" applyFill="1" applyBorder="1" applyAlignment="1">
      <alignment horizontal="center" vertical="top" wrapText="1"/>
    </xf>
    <xf numFmtId="164" fontId="10" fillId="0" borderId="1" xfId="7" applyNumberFormat="1" applyFont="1" applyFill="1" applyBorder="1" applyAlignment="1">
      <alignment horizontal="center" vertical="center"/>
    </xf>
    <xf numFmtId="0" fontId="10" fillId="0" borderId="1" xfId="0" applyFont="1" applyFill="1" applyBorder="1"/>
    <xf numFmtId="0" fontId="8" fillId="0" borderId="1" xfId="0" applyFont="1" applyFill="1" applyBorder="1" applyAlignment="1">
      <alignment horizontal="center" wrapText="1"/>
    </xf>
    <xf numFmtId="0" fontId="16" fillId="0" borderId="1" xfId="0" applyFont="1" applyBorder="1" applyAlignment="1">
      <alignment wrapText="1"/>
    </xf>
    <xf numFmtId="0" fontId="10" fillId="0" borderId="1" xfId="0" applyFont="1" applyBorder="1" applyAlignment="1">
      <alignment wrapText="1"/>
    </xf>
    <xf numFmtId="0" fontId="5" fillId="0" borderId="1" xfId="0" applyFont="1" applyBorder="1" applyAlignment="1">
      <alignment wrapText="1"/>
    </xf>
    <xf numFmtId="0" fontId="5" fillId="0" borderId="1" xfId="0" applyFont="1" applyFill="1" applyBorder="1" applyAlignment="1">
      <alignment horizontal="center" wrapText="1"/>
    </xf>
    <xf numFmtId="167" fontId="5" fillId="0" borderId="1" xfId="0" applyNumberFormat="1" applyFont="1" applyBorder="1" applyAlignment="1">
      <alignment horizontal="center" wrapText="1"/>
    </xf>
    <xf numFmtId="0" fontId="5" fillId="0" borderId="1" xfId="0" applyFont="1" applyBorder="1" applyAlignment="1">
      <alignment horizontal="left" wrapText="1"/>
    </xf>
    <xf numFmtId="0" fontId="16" fillId="0" borderId="1" xfId="0" applyFont="1" applyBorder="1" applyAlignment="1">
      <alignment horizontal="center" vertical="center" wrapText="1"/>
    </xf>
    <xf numFmtId="167" fontId="10" fillId="4" borderId="1" xfId="0" applyNumberFormat="1" applyFont="1" applyFill="1" applyBorder="1" applyAlignment="1">
      <alignment horizontal="center" vertical="center" wrapText="1"/>
    </xf>
    <xf numFmtId="167" fontId="8" fillId="0" borderId="1" xfId="2" applyNumberFormat="1" applyFont="1" applyBorder="1" applyAlignment="1">
      <alignment vertical="center" wrapText="1"/>
    </xf>
    <xf numFmtId="167" fontId="10" fillId="0" borderId="1" xfId="0" applyNumberFormat="1" applyFont="1" applyBorder="1" applyAlignment="1">
      <alignment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vertical="center" wrapText="1"/>
    </xf>
    <xf numFmtId="0" fontId="14" fillId="3" borderId="1" xfId="0" applyFont="1" applyFill="1" applyBorder="1" applyAlignment="1">
      <alignment horizontal="center" vertical="top" wrapText="1"/>
    </xf>
    <xf numFmtId="0" fontId="16" fillId="0" borderId="1" xfId="0" applyFont="1" applyBorder="1" applyAlignment="1">
      <alignment wrapText="1"/>
    </xf>
    <xf numFmtId="0" fontId="10" fillId="0" borderId="1" xfId="0" applyFont="1" applyBorder="1" applyAlignment="1">
      <alignment wrapText="1"/>
    </xf>
    <xf numFmtId="0" fontId="5" fillId="0" borderId="1" xfId="0" applyFont="1" applyBorder="1" applyAlignment="1">
      <alignment wrapText="1"/>
    </xf>
    <xf numFmtId="0" fontId="5" fillId="0" borderId="1" xfId="0" applyFont="1" applyFill="1" applyBorder="1" applyAlignment="1">
      <alignment horizontal="center" wrapText="1"/>
    </xf>
    <xf numFmtId="167" fontId="5" fillId="0" borderId="1" xfId="0" applyNumberFormat="1" applyFont="1" applyBorder="1" applyAlignment="1">
      <alignment horizontal="center" wrapText="1"/>
    </xf>
    <xf numFmtId="0" fontId="5" fillId="0" borderId="1" xfId="0" applyFont="1" applyBorder="1" applyAlignment="1">
      <alignment horizontal="left" wrapText="1"/>
    </xf>
    <xf numFmtId="11" fontId="14" fillId="0" borderId="1" xfId="0" applyNumberFormat="1" applyFont="1" applyFill="1" applyBorder="1" applyAlignment="1">
      <alignment vertical="top" wrapText="1"/>
    </xf>
    <xf numFmtId="11" fontId="14" fillId="0" borderId="1" xfId="0" applyNumberFormat="1" applyFont="1" applyBorder="1" applyAlignment="1">
      <alignment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Fill="1" applyBorder="1" applyAlignment="1">
      <alignment horizontal="center" wrapText="1"/>
    </xf>
    <xf numFmtId="0" fontId="5" fillId="0" borderId="1" xfId="0" applyFont="1" applyBorder="1" applyAlignment="1">
      <alignment horizontal="center" wrapText="1"/>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44" fontId="16" fillId="0" borderId="1" xfId="1" applyFont="1" applyFill="1" applyBorder="1" applyAlignment="1">
      <alignment horizontal="center" vertical="center" wrapText="1"/>
    </xf>
    <xf numFmtId="0" fontId="15" fillId="3" borderId="1" xfId="0" applyFont="1" applyFill="1" applyBorder="1" applyAlignment="1">
      <alignment horizontal="center" vertical="center" wrapText="1"/>
    </xf>
    <xf numFmtId="0" fontId="22" fillId="0" borderId="0" xfId="0" applyFont="1" applyFill="1" applyAlignment="1">
      <alignment horizontal="center" vertical="top" wrapText="1"/>
    </xf>
    <xf numFmtId="0" fontId="15" fillId="0" borderId="1" xfId="0" applyFont="1" applyFill="1" applyBorder="1" applyAlignment="1">
      <alignment horizontal="center" vertical="center" wrapText="1"/>
    </xf>
    <xf numFmtId="167" fontId="15" fillId="0" borderId="1" xfId="0" applyNumberFormat="1" applyFont="1" applyFill="1" applyBorder="1" applyAlignment="1">
      <alignment horizontal="center" vertical="center" wrapText="1"/>
    </xf>
  </cellXfs>
  <cellStyles count="8">
    <cellStyle name="Денежный" xfId="1" builtinId="4"/>
    <cellStyle name="Обычный" xfId="0" builtinId="0"/>
    <cellStyle name="Обычный 2" xfId="3"/>
    <cellStyle name="Обычный 2 2" xfId="7"/>
    <cellStyle name="Обычный 3" xfId="4"/>
    <cellStyle name="Обычный_IvFrankivsk_2006-05-29 PPB budget final" xfId="5"/>
    <cellStyle name="Пояснение" xfId="2" builtinId="53"/>
    <cellStyle name="Хороший" xfId="6"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1623"/>
  <sheetViews>
    <sheetView tabSelected="1" workbookViewId="0">
      <pane ySplit="3" topLeftCell="A4" activePane="bottomLeft" state="frozen"/>
      <selection pane="bottomLeft" activeCell="A1624" sqref="A1624:XFD1624"/>
    </sheetView>
  </sheetViews>
  <sheetFormatPr defaultRowHeight="15.75"/>
  <cols>
    <col min="1" max="1" width="36.42578125" style="70" customWidth="1"/>
    <col min="2" max="2" width="52.28515625" style="70" customWidth="1"/>
    <col min="3" max="3" width="37.5703125" style="70" customWidth="1"/>
    <col min="4" max="4" width="18" style="97" customWidth="1"/>
    <col min="5" max="5" width="29.7109375" style="70" customWidth="1"/>
    <col min="6" max="6" width="14.42578125" style="147" customWidth="1"/>
    <col min="7" max="7" width="9.140625" style="147"/>
    <col min="8" max="16384" width="9.140625" style="70"/>
  </cols>
  <sheetData>
    <row r="1" spans="1:5" ht="35.25" customHeight="1">
      <c r="A1" s="190" t="s">
        <v>3256</v>
      </c>
      <c r="B1" s="190"/>
      <c r="C1" s="190"/>
      <c r="D1" s="190"/>
      <c r="E1" s="190"/>
    </row>
    <row r="2" spans="1:5">
      <c r="A2" s="191" t="s">
        <v>0</v>
      </c>
      <c r="B2" s="191" t="s">
        <v>1</v>
      </c>
      <c r="C2" s="191" t="s">
        <v>2</v>
      </c>
      <c r="D2" s="192" t="s">
        <v>1558</v>
      </c>
      <c r="E2" s="191" t="s">
        <v>3</v>
      </c>
    </row>
    <row r="3" spans="1:5">
      <c r="A3" s="191"/>
      <c r="B3" s="191"/>
      <c r="C3" s="191"/>
      <c r="D3" s="192"/>
      <c r="E3" s="191"/>
    </row>
    <row r="4" spans="1:5">
      <c r="A4" s="35"/>
      <c r="B4" s="35"/>
      <c r="C4" s="35"/>
      <c r="D4" s="90"/>
      <c r="E4" s="35"/>
    </row>
    <row r="5" spans="1:5">
      <c r="A5" s="189" t="s">
        <v>19</v>
      </c>
      <c r="B5" s="189"/>
      <c r="C5" s="189"/>
      <c r="D5" s="189"/>
      <c r="E5" s="189"/>
    </row>
    <row r="6" spans="1:5" ht="31.5">
      <c r="A6" s="36" t="s">
        <v>4</v>
      </c>
      <c r="B6" s="37" t="s">
        <v>5</v>
      </c>
      <c r="C6" s="159" t="s">
        <v>6</v>
      </c>
      <c r="D6" s="163">
        <v>24.007529999999999</v>
      </c>
      <c r="E6" s="71" t="s">
        <v>7</v>
      </c>
    </row>
    <row r="7" spans="1:5" ht="31.5">
      <c r="A7" s="36" t="s">
        <v>4</v>
      </c>
      <c r="B7" s="37" t="s">
        <v>5</v>
      </c>
      <c r="C7" s="159" t="s">
        <v>8</v>
      </c>
      <c r="D7" s="163">
        <v>146.17382999999998</v>
      </c>
      <c r="E7" s="71" t="s">
        <v>7</v>
      </c>
    </row>
    <row r="8" spans="1:5" ht="31.5">
      <c r="A8" s="36" t="s">
        <v>4</v>
      </c>
      <c r="B8" s="37" t="s">
        <v>5</v>
      </c>
      <c r="C8" s="161" t="s">
        <v>9</v>
      </c>
      <c r="D8" s="163">
        <v>153.21766</v>
      </c>
      <c r="E8" s="71" t="s">
        <v>10</v>
      </c>
    </row>
    <row r="9" spans="1:5" ht="31.5">
      <c r="A9" s="36" t="s">
        <v>4</v>
      </c>
      <c r="B9" s="37" t="s">
        <v>5</v>
      </c>
      <c r="C9" s="164" t="s">
        <v>11</v>
      </c>
      <c r="D9" s="163">
        <v>88.9</v>
      </c>
      <c r="E9" s="71" t="s">
        <v>10</v>
      </c>
    </row>
    <row r="10" spans="1:5" ht="31.5">
      <c r="A10" s="36" t="s">
        <v>4</v>
      </c>
      <c r="B10" s="37" t="s">
        <v>5</v>
      </c>
      <c r="C10" s="164" t="s">
        <v>12</v>
      </c>
      <c r="D10" s="163">
        <v>88.386719999999997</v>
      </c>
      <c r="E10" s="71" t="s">
        <v>13</v>
      </c>
    </row>
    <row r="11" spans="1:5" ht="31.5">
      <c r="A11" s="36" t="s">
        <v>4</v>
      </c>
      <c r="B11" s="37" t="s">
        <v>5</v>
      </c>
      <c r="C11" s="71" t="s">
        <v>14</v>
      </c>
      <c r="D11" s="163">
        <v>46.282559999999997</v>
      </c>
      <c r="E11" s="71" t="s">
        <v>10</v>
      </c>
    </row>
    <row r="12" spans="1:5" ht="31.5">
      <c r="A12" s="36" t="s">
        <v>15</v>
      </c>
      <c r="B12" s="37" t="s">
        <v>16</v>
      </c>
      <c r="C12" s="71" t="s">
        <v>17</v>
      </c>
      <c r="D12" s="163">
        <v>10.296520000000001</v>
      </c>
      <c r="E12" s="71" t="s">
        <v>18</v>
      </c>
    </row>
    <row r="13" spans="1:5">
      <c r="A13" s="36"/>
      <c r="B13" s="52"/>
      <c r="C13" s="71"/>
      <c r="D13" s="105"/>
      <c r="E13" s="71"/>
    </row>
    <row r="14" spans="1:5">
      <c r="A14" s="189" t="s">
        <v>1546</v>
      </c>
      <c r="B14" s="189"/>
      <c r="C14" s="189"/>
      <c r="D14" s="189"/>
      <c r="E14" s="189"/>
    </row>
    <row r="15" spans="1:5" ht="47.25">
      <c r="A15" s="165" t="s">
        <v>20</v>
      </c>
      <c r="B15" s="165" t="s">
        <v>21</v>
      </c>
      <c r="C15" s="39" t="s">
        <v>22</v>
      </c>
      <c r="D15" s="104">
        <v>69.980199999999996</v>
      </c>
      <c r="E15" s="39" t="s">
        <v>23</v>
      </c>
    </row>
    <row r="16" spans="1:5" ht="31.5">
      <c r="A16" s="187" t="s">
        <v>24</v>
      </c>
      <c r="B16" s="187" t="s">
        <v>25</v>
      </c>
      <c r="C16" s="40" t="s">
        <v>26</v>
      </c>
      <c r="D16" s="104">
        <v>388.99900000000002</v>
      </c>
      <c r="E16" s="41" t="s">
        <v>27</v>
      </c>
    </row>
    <row r="17" spans="1:5" ht="31.5">
      <c r="A17" s="187"/>
      <c r="B17" s="187"/>
      <c r="C17" s="39" t="s">
        <v>28</v>
      </c>
      <c r="D17" s="104">
        <v>82.906999999999996</v>
      </c>
      <c r="E17" s="39" t="s">
        <v>29</v>
      </c>
    </row>
    <row r="18" spans="1:5" ht="47.25">
      <c r="A18" s="42" t="s">
        <v>30</v>
      </c>
      <c r="B18" s="42" t="s">
        <v>31</v>
      </c>
      <c r="C18" s="1" t="s">
        <v>32</v>
      </c>
      <c r="D18" s="104">
        <v>35</v>
      </c>
      <c r="E18" s="72" t="s">
        <v>33</v>
      </c>
    </row>
    <row r="19" spans="1:5" ht="63">
      <c r="A19" s="165" t="s">
        <v>34</v>
      </c>
      <c r="B19" s="42" t="s">
        <v>35</v>
      </c>
      <c r="C19" s="39" t="s">
        <v>36</v>
      </c>
      <c r="D19" s="104">
        <v>184.876</v>
      </c>
      <c r="E19" s="73" t="s">
        <v>37</v>
      </c>
    </row>
    <row r="20" spans="1:5" ht="31.5">
      <c r="A20" s="187" t="s">
        <v>38</v>
      </c>
      <c r="B20" s="186" t="s">
        <v>39</v>
      </c>
      <c r="C20" s="39" t="s">
        <v>40</v>
      </c>
      <c r="D20" s="104">
        <v>62.982289999999999</v>
      </c>
      <c r="E20" s="39" t="s">
        <v>41</v>
      </c>
    </row>
    <row r="21" spans="1:5" ht="31.5">
      <c r="A21" s="187"/>
      <c r="B21" s="186"/>
      <c r="C21" s="39" t="s">
        <v>42</v>
      </c>
      <c r="D21" s="104">
        <v>34.99456</v>
      </c>
      <c r="E21" s="39" t="s">
        <v>43</v>
      </c>
    </row>
    <row r="22" spans="1:5" ht="31.5">
      <c r="A22" s="187" t="s">
        <v>44</v>
      </c>
      <c r="B22" s="186" t="s">
        <v>45</v>
      </c>
      <c r="C22" s="39" t="s">
        <v>46</v>
      </c>
      <c r="D22" s="104">
        <v>139.99212</v>
      </c>
      <c r="E22" s="39" t="s">
        <v>47</v>
      </c>
    </row>
    <row r="23" spans="1:5" ht="31.5">
      <c r="A23" s="187"/>
      <c r="B23" s="186"/>
      <c r="C23" s="40" t="s">
        <v>48</v>
      </c>
      <c r="D23" s="104">
        <v>7.5940000000000003</v>
      </c>
      <c r="E23" s="41" t="s">
        <v>49</v>
      </c>
    </row>
    <row r="24" spans="1:5" ht="31.5">
      <c r="A24" s="187" t="s">
        <v>50</v>
      </c>
      <c r="B24" s="186" t="s">
        <v>51</v>
      </c>
      <c r="C24" s="39" t="s">
        <v>52</v>
      </c>
      <c r="D24" s="104">
        <v>20.563020000000002</v>
      </c>
      <c r="E24" s="39" t="s">
        <v>53</v>
      </c>
    </row>
    <row r="25" spans="1:5" ht="31.5">
      <c r="A25" s="187"/>
      <c r="B25" s="186"/>
      <c r="C25" s="39" t="s">
        <v>54</v>
      </c>
      <c r="D25" s="104">
        <v>79.42868</v>
      </c>
      <c r="E25" s="39" t="s">
        <v>47</v>
      </c>
    </row>
    <row r="26" spans="1:5">
      <c r="A26" s="186" t="s">
        <v>55</v>
      </c>
      <c r="B26" s="186" t="s">
        <v>56</v>
      </c>
      <c r="C26" s="39" t="s">
        <v>57</v>
      </c>
      <c r="D26" s="104">
        <v>89.979590000000002</v>
      </c>
      <c r="E26" s="39" t="s">
        <v>58</v>
      </c>
    </row>
    <row r="27" spans="1:5">
      <c r="A27" s="186"/>
      <c r="B27" s="186"/>
      <c r="C27" s="40" t="s">
        <v>59</v>
      </c>
      <c r="D27" s="104">
        <v>29.993959999999998</v>
      </c>
      <c r="E27" s="39" t="s">
        <v>53</v>
      </c>
    </row>
    <row r="28" spans="1:5">
      <c r="A28" s="186"/>
      <c r="B28" s="186"/>
      <c r="C28" s="39" t="s">
        <v>60</v>
      </c>
      <c r="D28" s="104">
        <v>94.308999999999997</v>
      </c>
      <c r="E28" s="39" t="s">
        <v>61</v>
      </c>
    </row>
    <row r="29" spans="1:5">
      <c r="A29" s="186"/>
      <c r="B29" s="186"/>
      <c r="C29" s="39" t="s">
        <v>62</v>
      </c>
      <c r="D29" s="104">
        <v>74.347920000000002</v>
      </c>
      <c r="E29" s="39" t="s">
        <v>63</v>
      </c>
    </row>
    <row r="30" spans="1:5" ht="31.5">
      <c r="A30" s="186" t="s">
        <v>64</v>
      </c>
      <c r="B30" s="186" t="s">
        <v>65</v>
      </c>
      <c r="C30" s="39" t="s">
        <v>66</v>
      </c>
      <c r="D30" s="104">
        <v>22.096</v>
      </c>
      <c r="E30" s="39" t="s">
        <v>29</v>
      </c>
    </row>
    <row r="31" spans="1:5" ht="31.5">
      <c r="A31" s="186"/>
      <c r="B31" s="186"/>
      <c r="C31" s="39" t="s">
        <v>67</v>
      </c>
      <c r="D31" s="104">
        <v>70.398359999999997</v>
      </c>
      <c r="E31" s="39" t="s">
        <v>68</v>
      </c>
    </row>
    <row r="32" spans="1:5" ht="31.5">
      <c r="A32" s="186"/>
      <c r="B32" s="186"/>
      <c r="C32" s="39" t="s">
        <v>69</v>
      </c>
      <c r="D32" s="104">
        <v>5.5049999999999999</v>
      </c>
      <c r="E32" s="39" t="s">
        <v>70</v>
      </c>
    </row>
    <row r="33" spans="1:5" ht="31.5">
      <c r="A33" s="186"/>
      <c r="B33" s="186"/>
      <c r="C33" s="39" t="s">
        <v>71</v>
      </c>
      <c r="D33" s="104">
        <v>35</v>
      </c>
      <c r="E33" s="39" t="s">
        <v>27</v>
      </c>
    </row>
    <row r="34" spans="1:5" ht="31.5">
      <c r="A34" s="186" t="s">
        <v>72</v>
      </c>
      <c r="B34" s="186" t="s">
        <v>73</v>
      </c>
      <c r="C34" s="39" t="s">
        <v>74</v>
      </c>
      <c r="D34" s="104">
        <v>82.999539999999996</v>
      </c>
      <c r="E34" s="39" t="s">
        <v>53</v>
      </c>
    </row>
    <row r="35" spans="1:5" ht="31.5">
      <c r="A35" s="186"/>
      <c r="B35" s="186"/>
      <c r="C35" s="40" t="s">
        <v>75</v>
      </c>
      <c r="D35" s="104">
        <v>1.877</v>
      </c>
      <c r="E35" s="41" t="s">
        <v>49</v>
      </c>
    </row>
    <row r="36" spans="1:5">
      <c r="A36" s="186"/>
      <c r="B36" s="186"/>
      <c r="C36" s="39" t="s">
        <v>76</v>
      </c>
      <c r="D36" s="104">
        <v>96.996440000000007</v>
      </c>
      <c r="E36" s="39" t="s">
        <v>63</v>
      </c>
    </row>
    <row r="37" spans="1:5" ht="31.5">
      <c r="A37" s="186" t="s">
        <v>77</v>
      </c>
      <c r="B37" s="186" t="s">
        <v>78</v>
      </c>
      <c r="C37" s="39" t="s">
        <v>79</v>
      </c>
      <c r="D37" s="104">
        <v>29.064830000000001</v>
      </c>
      <c r="E37" s="39" t="s">
        <v>68</v>
      </c>
    </row>
    <row r="38" spans="1:5" ht="31.5">
      <c r="A38" s="186"/>
      <c r="B38" s="186"/>
      <c r="C38" s="40" t="s">
        <v>80</v>
      </c>
      <c r="D38" s="104">
        <v>40.446550000000002</v>
      </c>
      <c r="E38" s="39" t="s">
        <v>81</v>
      </c>
    </row>
    <row r="39" spans="1:5" ht="31.5">
      <c r="A39" s="186"/>
      <c r="B39" s="186"/>
      <c r="C39" s="39" t="s">
        <v>82</v>
      </c>
      <c r="D39" s="104">
        <v>118.93826</v>
      </c>
      <c r="E39" s="73" t="s">
        <v>83</v>
      </c>
    </row>
    <row r="40" spans="1:5">
      <c r="A40" s="186" t="s">
        <v>84</v>
      </c>
      <c r="B40" s="186" t="s">
        <v>85</v>
      </c>
      <c r="C40" s="39" t="s">
        <v>86</v>
      </c>
      <c r="D40" s="104">
        <v>49.989059999999995</v>
      </c>
      <c r="E40" s="39" t="s">
        <v>23</v>
      </c>
    </row>
    <row r="41" spans="1:5" ht="31.5">
      <c r="A41" s="186"/>
      <c r="B41" s="186"/>
      <c r="C41" s="39" t="s">
        <v>87</v>
      </c>
      <c r="D41" s="104">
        <v>99.459969999999998</v>
      </c>
      <c r="E41" s="39" t="s">
        <v>88</v>
      </c>
    </row>
    <row r="42" spans="1:5" ht="31.5">
      <c r="A42" s="186" t="s">
        <v>89</v>
      </c>
      <c r="B42" s="186" t="s">
        <v>90</v>
      </c>
      <c r="C42" s="39" t="s">
        <v>91</v>
      </c>
      <c r="D42" s="104">
        <v>79.97444999999999</v>
      </c>
      <c r="E42" s="39" t="s">
        <v>23</v>
      </c>
    </row>
    <row r="43" spans="1:5" ht="47.25">
      <c r="A43" s="186"/>
      <c r="B43" s="186"/>
      <c r="C43" s="39" t="s">
        <v>92</v>
      </c>
      <c r="D43" s="104">
        <v>13.2277</v>
      </c>
      <c r="E43" s="39" t="s">
        <v>93</v>
      </c>
    </row>
    <row r="44" spans="1:5" ht="47.25">
      <c r="A44" s="42" t="s">
        <v>94</v>
      </c>
      <c r="B44" s="42" t="s">
        <v>95</v>
      </c>
      <c r="C44" s="39" t="s">
        <v>96</v>
      </c>
      <c r="D44" s="104">
        <v>48.336769999999994</v>
      </c>
      <c r="E44" s="39" t="s">
        <v>47</v>
      </c>
    </row>
    <row r="45" spans="1:5" ht="31.5">
      <c r="A45" s="186" t="s">
        <v>97</v>
      </c>
      <c r="B45" s="186" t="s">
        <v>98</v>
      </c>
      <c r="C45" s="39" t="s">
        <v>99</v>
      </c>
      <c r="D45" s="104">
        <v>189.98997</v>
      </c>
      <c r="E45" s="39" t="s">
        <v>100</v>
      </c>
    </row>
    <row r="46" spans="1:5" ht="31.5">
      <c r="A46" s="186"/>
      <c r="B46" s="186"/>
      <c r="C46" s="39" t="s">
        <v>101</v>
      </c>
      <c r="D46" s="104">
        <v>99.983519999999999</v>
      </c>
      <c r="E46" s="39" t="s">
        <v>53</v>
      </c>
    </row>
    <row r="47" spans="1:5" ht="31.5">
      <c r="A47" s="186" t="s">
        <v>102</v>
      </c>
      <c r="B47" s="186" t="s">
        <v>103</v>
      </c>
      <c r="C47" s="39" t="s">
        <v>104</v>
      </c>
      <c r="D47" s="104">
        <v>28.776</v>
      </c>
      <c r="E47" s="39" t="s">
        <v>105</v>
      </c>
    </row>
    <row r="48" spans="1:5" ht="47.25">
      <c r="A48" s="186"/>
      <c r="B48" s="186"/>
      <c r="C48" s="43" t="s">
        <v>106</v>
      </c>
      <c r="D48" s="104">
        <v>1.76098</v>
      </c>
      <c r="E48" s="44" t="s">
        <v>107</v>
      </c>
    </row>
    <row r="49" spans="1:5" ht="31.5">
      <c r="A49" s="186"/>
      <c r="B49" s="186"/>
      <c r="C49" s="39" t="s">
        <v>108</v>
      </c>
      <c r="D49" s="104">
        <v>68.912710000000004</v>
      </c>
      <c r="E49" s="39" t="s">
        <v>109</v>
      </c>
    </row>
    <row r="50" spans="1:5" ht="47.25">
      <c r="A50" s="42" t="s">
        <v>110</v>
      </c>
      <c r="B50" s="42" t="s">
        <v>111</v>
      </c>
      <c r="C50" s="40" t="s">
        <v>112</v>
      </c>
      <c r="D50" s="104">
        <v>243.53149999999999</v>
      </c>
      <c r="E50" s="41" t="s">
        <v>29</v>
      </c>
    </row>
    <row r="51" spans="1:5" ht="36.75" customHeight="1">
      <c r="A51" s="186" t="s">
        <v>113</v>
      </c>
      <c r="B51" s="186" t="s">
        <v>114</v>
      </c>
      <c r="C51" s="39" t="s">
        <v>115</v>
      </c>
      <c r="D51" s="104">
        <v>75.447999999999993</v>
      </c>
      <c r="E51" s="39" t="s">
        <v>83</v>
      </c>
    </row>
    <row r="52" spans="1:5" ht="31.5">
      <c r="A52" s="186"/>
      <c r="B52" s="186"/>
      <c r="C52" s="39" t="s">
        <v>116</v>
      </c>
      <c r="D52" s="104">
        <v>44.999559999999995</v>
      </c>
      <c r="E52" s="39" t="s">
        <v>117</v>
      </c>
    </row>
    <row r="53" spans="1:5" ht="47.25">
      <c r="A53" s="42" t="s">
        <v>118</v>
      </c>
      <c r="B53" s="42" t="s">
        <v>119</v>
      </c>
      <c r="C53" s="39" t="s">
        <v>120</v>
      </c>
      <c r="D53" s="104">
        <v>99.963999999999999</v>
      </c>
      <c r="E53" s="39" t="s">
        <v>105</v>
      </c>
    </row>
    <row r="54" spans="1:5" ht="47.25">
      <c r="A54" s="186" t="s">
        <v>121</v>
      </c>
      <c r="B54" s="186" t="s">
        <v>122</v>
      </c>
      <c r="C54" s="43" t="s">
        <v>123</v>
      </c>
      <c r="D54" s="104">
        <v>1.11775</v>
      </c>
      <c r="E54" s="44" t="s">
        <v>107</v>
      </c>
    </row>
    <row r="55" spans="1:5" ht="31.5">
      <c r="A55" s="186"/>
      <c r="B55" s="186"/>
      <c r="C55" s="39" t="s">
        <v>124</v>
      </c>
      <c r="D55" s="104">
        <v>69.991060000000004</v>
      </c>
      <c r="E55" s="39" t="s">
        <v>53</v>
      </c>
    </row>
    <row r="56" spans="1:5" ht="31.5">
      <c r="A56" s="186" t="s">
        <v>125</v>
      </c>
      <c r="B56" s="186" t="s">
        <v>126</v>
      </c>
      <c r="C56" s="39" t="s">
        <v>127</v>
      </c>
      <c r="D56" s="104">
        <v>149.97739000000001</v>
      </c>
      <c r="E56" s="39" t="s">
        <v>128</v>
      </c>
    </row>
    <row r="57" spans="1:5" ht="31.5">
      <c r="A57" s="186"/>
      <c r="B57" s="186"/>
      <c r="C57" s="39" t="s">
        <v>129</v>
      </c>
      <c r="D57" s="104">
        <v>124.96911999999999</v>
      </c>
      <c r="E57" s="39" t="s">
        <v>63</v>
      </c>
    </row>
    <row r="58" spans="1:5" ht="31.5">
      <c r="A58" s="186" t="s">
        <v>130</v>
      </c>
      <c r="B58" s="186" t="s">
        <v>131</v>
      </c>
      <c r="C58" s="39" t="s">
        <v>132</v>
      </c>
      <c r="D58" s="104">
        <v>149.99404999999999</v>
      </c>
      <c r="E58" s="39" t="s">
        <v>23</v>
      </c>
    </row>
    <row r="59" spans="1:5" ht="31.5">
      <c r="A59" s="186"/>
      <c r="B59" s="186"/>
      <c r="C59" s="39" t="s">
        <v>132</v>
      </c>
      <c r="D59" s="104">
        <v>74.540770000000009</v>
      </c>
      <c r="E59" s="39" t="s">
        <v>63</v>
      </c>
    </row>
    <row r="60" spans="1:5" ht="63">
      <c r="A60" s="186"/>
      <c r="B60" s="186"/>
      <c r="C60" s="39" t="s">
        <v>133</v>
      </c>
      <c r="D60" s="104">
        <v>58.027029999999996</v>
      </c>
      <c r="E60" s="39" t="s">
        <v>134</v>
      </c>
    </row>
    <row r="61" spans="1:5">
      <c r="A61" s="186" t="s">
        <v>135</v>
      </c>
      <c r="B61" s="186" t="s">
        <v>136</v>
      </c>
      <c r="C61" s="39" t="s">
        <v>137</v>
      </c>
      <c r="D61" s="104">
        <v>114.139</v>
      </c>
      <c r="E61" s="39" t="s">
        <v>138</v>
      </c>
    </row>
    <row r="62" spans="1:5" ht="31.5">
      <c r="A62" s="186"/>
      <c r="B62" s="186"/>
      <c r="C62" s="39" t="s">
        <v>139</v>
      </c>
      <c r="D62" s="104">
        <v>21.313359999999999</v>
      </c>
      <c r="E62" s="39" t="s">
        <v>140</v>
      </c>
    </row>
    <row r="63" spans="1:5">
      <c r="A63" s="186" t="s">
        <v>141</v>
      </c>
      <c r="B63" s="186" t="s">
        <v>142</v>
      </c>
      <c r="C63" s="39" t="s">
        <v>143</v>
      </c>
      <c r="D63" s="104">
        <v>119.98725</v>
      </c>
      <c r="E63" s="39" t="s">
        <v>53</v>
      </c>
    </row>
    <row r="64" spans="1:5" ht="31.5">
      <c r="A64" s="186"/>
      <c r="B64" s="186"/>
      <c r="C64" s="39" t="s">
        <v>144</v>
      </c>
      <c r="D64" s="104">
        <v>32.240960000000001</v>
      </c>
      <c r="E64" s="39" t="s">
        <v>140</v>
      </c>
    </row>
    <row r="65" spans="1:5" ht="31.5">
      <c r="A65" s="186" t="s">
        <v>145</v>
      </c>
      <c r="B65" s="186" t="s">
        <v>146</v>
      </c>
      <c r="C65" s="39" t="s">
        <v>147</v>
      </c>
      <c r="D65" s="104">
        <v>18.913</v>
      </c>
      <c r="E65" s="39" t="s">
        <v>148</v>
      </c>
    </row>
    <row r="66" spans="1:5" ht="31.5">
      <c r="A66" s="186"/>
      <c r="B66" s="186"/>
      <c r="C66" s="39" t="s">
        <v>149</v>
      </c>
      <c r="D66" s="104">
        <v>70</v>
      </c>
      <c r="E66" s="39" t="s">
        <v>150</v>
      </c>
    </row>
    <row r="67" spans="1:5" ht="31.5">
      <c r="A67" s="186"/>
      <c r="B67" s="186"/>
      <c r="C67" s="39" t="s">
        <v>151</v>
      </c>
      <c r="D67" s="104">
        <v>96.302300000000002</v>
      </c>
      <c r="E67" s="39" t="s">
        <v>152</v>
      </c>
    </row>
    <row r="68" spans="1:5" ht="31.5">
      <c r="A68" s="186"/>
      <c r="B68" s="186"/>
      <c r="C68" s="45" t="s">
        <v>153</v>
      </c>
      <c r="D68" s="104">
        <v>102</v>
      </c>
      <c r="E68" s="45" t="s">
        <v>154</v>
      </c>
    </row>
    <row r="69" spans="1:5" ht="47.25">
      <c r="A69" s="42" t="s">
        <v>155</v>
      </c>
      <c r="B69" s="42" t="s">
        <v>156</v>
      </c>
      <c r="C69" s="40" t="s">
        <v>157</v>
      </c>
      <c r="D69" s="104">
        <v>100</v>
      </c>
      <c r="E69" s="39" t="s">
        <v>158</v>
      </c>
    </row>
    <row r="70" spans="1:5" ht="47.25">
      <c r="A70" s="186" t="s">
        <v>159</v>
      </c>
      <c r="B70" s="186" t="s">
        <v>160</v>
      </c>
      <c r="C70" s="1" t="s">
        <v>161</v>
      </c>
      <c r="D70" s="104">
        <v>4.6868800000000004</v>
      </c>
      <c r="E70" s="1" t="s">
        <v>162</v>
      </c>
    </row>
    <row r="71" spans="1:5" ht="31.5">
      <c r="A71" s="186"/>
      <c r="B71" s="186"/>
      <c r="C71" s="39" t="s">
        <v>163</v>
      </c>
      <c r="D71" s="104">
        <v>142.20009999999999</v>
      </c>
      <c r="E71" s="39" t="s">
        <v>138</v>
      </c>
    </row>
    <row r="72" spans="1:5" ht="47.25">
      <c r="A72" s="186" t="s">
        <v>164</v>
      </c>
      <c r="B72" s="186" t="s">
        <v>165</v>
      </c>
      <c r="C72" s="1" t="s">
        <v>166</v>
      </c>
      <c r="D72" s="104">
        <v>12.612879999999999</v>
      </c>
      <c r="E72" s="1" t="s">
        <v>162</v>
      </c>
    </row>
    <row r="73" spans="1:5" ht="31.5">
      <c r="A73" s="186"/>
      <c r="B73" s="186"/>
      <c r="C73" s="39" t="s">
        <v>167</v>
      </c>
      <c r="D73" s="104">
        <v>113.99886000000001</v>
      </c>
      <c r="E73" s="39" t="s">
        <v>23</v>
      </c>
    </row>
    <row r="74" spans="1:5" ht="47.25">
      <c r="A74" s="42" t="s">
        <v>168</v>
      </c>
      <c r="B74" s="42" t="s">
        <v>169</v>
      </c>
      <c r="C74" s="40" t="s">
        <v>170</v>
      </c>
      <c r="D74" s="104">
        <v>5.7617500000000001</v>
      </c>
      <c r="E74" s="39" t="s">
        <v>83</v>
      </c>
    </row>
    <row r="75" spans="1:5" ht="47.25">
      <c r="A75" s="42" t="s">
        <v>171</v>
      </c>
      <c r="B75" s="42" t="s">
        <v>172</v>
      </c>
      <c r="C75" s="39" t="s">
        <v>173</v>
      </c>
      <c r="D75" s="104">
        <v>198.95228</v>
      </c>
      <c r="E75" s="39" t="s">
        <v>174</v>
      </c>
    </row>
    <row r="76" spans="1:5" ht="47.25">
      <c r="A76" s="42" t="s">
        <v>175</v>
      </c>
      <c r="B76" s="42" t="s">
        <v>176</v>
      </c>
      <c r="C76" s="39" t="s">
        <v>177</v>
      </c>
      <c r="D76" s="104">
        <v>69.996340000000004</v>
      </c>
      <c r="E76" s="39" t="s">
        <v>41</v>
      </c>
    </row>
    <row r="77" spans="1:5" ht="31.5">
      <c r="A77" s="186" t="s">
        <v>178</v>
      </c>
      <c r="B77" s="186" t="s">
        <v>179</v>
      </c>
      <c r="C77" s="1" t="s">
        <v>180</v>
      </c>
      <c r="D77" s="104">
        <v>152.37899999999999</v>
      </c>
      <c r="E77" s="1" t="s">
        <v>181</v>
      </c>
    </row>
    <row r="78" spans="1:5" ht="31.5">
      <c r="A78" s="186"/>
      <c r="B78" s="186"/>
      <c r="C78" s="1" t="s">
        <v>180</v>
      </c>
      <c r="D78" s="104">
        <v>97.190880000000007</v>
      </c>
      <c r="E78" s="45" t="s">
        <v>182</v>
      </c>
    </row>
    <row r="79" spans="1:5" ht="31.5">
      <c r="A79" s="186" t="s">
        <v>183</v>
      </c>
      <c r="B79" s="186" t="s">
        <v>184</v>
      </c>
      <c r="C79" s="40" t="s">
        <v>185</v>
      </c>
      <c r="D79" s="104">
        <v>7.5940000000000003</v>
      </c>
      <c r="E79" s="41" t="s">
        <v>49</v>
      </c>
    </row>
    <row r="80" spans="1:5" ht="31.5">
      <c r="A80" s="186"/>
      <c r="B80" s="186"/>
      <c r="C80" s="39" t="s">
        <v>186</v>
      </c>
      <c r="D80" s="104">
        <v>113.98864999999999</v>
      </c>
      <c r="E80" s="39" t="s">
        <v>100</v>
      </c>
    </row>
    <row r="81" spans="1:5" ht="47.25">
      <c r="A81" s="42" t="s">
        <v>187</v>
      </c>
      <c r="B81" s="42" t="s">
        <v>188</v>
      </c>
      <c r="C81" s="39" t="s">
        <v>189</v>
      </c>
      <c r="D81" s="104">
        <v>149.99798000000001</v>
      </c>
      <c r="E81" s="39" t="s">
        <v>100</v>
      </c>
    </row>
    <row r="82" spans="1:5" ht="31.5">
      <c r="A82" s="186" t="s">
        <v>190</v>
      </c>
      <c r="B82" s="186" t="s">
        <v>191</v>
      </c>
      <c r="C82" s="39" t="s">
        <v>192</v>
      </c>
      <c r="D82" s="104">
        <v>79.991619999999998</v>
      </c>
      <c r="E82" s="39" t="s">
        <v>47</v>
      </c>
    </row>
    <row r="83" spans="1:5" ht="63">
      <c r="A83" s="186"/>
      <c r="B83" s="186"/>
      <c r="C83" s="43" t="s">
        <v>193</v>
      </c>
      <c r="D83" s="104">
        <v>2.07524</v>
      </c>
      <c r="E83" s="44" t="s">
        <v>107</v>
      </c>
    </row>
    <row r="84" spans="1:5" ht="47.25">
      <c r="A84" s="42" t="s">
        <v>194</v>
      </c>
      <c r="B84" s="42" t="s">
        <v>195</v>
      </c>
      <c r="C84" s="45" t="s">
        <v>196</v>
      </c>
      <c r="D84" s="104">
        <v>70</v>
      </c>
      <c r="E84" s="45" t="s">
        <v>197</v>
      </c>
    </row>
    <row r="85" spans="1:5" ht="31.5">
      <c r="A85" s="186" t="s">
        <v>198</v>
      </c>
      <c r="B85" s="186" t="s">
        <v>199</v>
      </c>
      <c r="C85" s="39" t="s">
        <v>200</v>
      </c>
      <c r="D85" s="104">
        <v>139.21266</v>
      </c>
      <c r="E85" s="39" t="s">
        <v>58</v>
      </c>
    </row>
    <row r="86" spans="1:5" ht="31.5">
      <c r="A86" s="186"/>
      <c r="B86" s="186"/>
      <c r="C86" s="39" t="s">
        <v>201</v>
      </c>
      <c r="D86" s="104">
        <v>179.62895999999998</v>
      </c>
      <c r="E86" s="39" t="s">
        <v>53</v>
      </c>
    </row>
    <row r="87" spans="1:5" ht="47.25">
      <c r="A87" s="42" t="s">
        <v>202</v>
      </c>
      <c r="B87" s="42" t="s">
        <v>203</v>
      </c>
      <c r="C87" s="45" t="s">
        <v>204</v>
      </c>
      <c r="D87" s="104">
        <v>57.598990000000001</v>
      </c>
      <c r="E87" s="39" t="s">
        <v>68</v>
      </c>
    </row>
    <row r="88" spans="1:5" ht="31.5">
      <c r="A88" s="186" t="s">
        <v>205</v>
      </c>
      <c r="B88" s="186" t="s">
        <v>206</v>
      </c>
      <c r="C88" s="39" t="s">
        <v>207</v>
      </c>
      <c r="D88" s="104">
        <v>150</v>
      </c>
      <c r="E88" s="39" t="s">
        <v>138</v>
      </c>
    </row>
    <row r="89" spans="1:5" ht="47.25">
      <c r="A89" s="186"/>
      <c r="B89" s="186"/>
      <c r="C89" s="39" t="s">
        <v>208</v>
      </c>
      <c r="D89" s="104">
        <v>48.401000000000003</v>
      </c>
      <c r="E89" s="39" t="s">
        <v>158</v>
      </c>
    </row>
    <row r="90" spans="1:5">
      <c r="A90" s="186" t="s">
        <v>209</v>
      </c>
      <c r="B90" s="186" t="s">
        <v>210</v>
      </c>
      <c r="C90" s="39" t="s">
        <v>211</v>
      </c>
      <c r="D90" s="104">
        <v>149.98895999999999</v>
      </c>
      <c r="E90" s="39" t="s">
        <v>58</v>
      </c>
    </row>
    <row r="91" spans="1:5">
      <c r="A91" s="186"/>
      <c r="B91" s="186"/>
      <c r="C91" s="39" t="s">
        <v>211</v>
      </c>
      <c r="D91" s="104">
        <v>27.998660000000001</v>
      </c>
      <c r="E91" s="39" t="s">
        <v>53</v>
      </c>
    </row>
    <row r="92" spans="1:5" ht="31.5">
      <c r="A92" s="186" t="s">
        <v>212</v>
      </c>
      <c r="B92" s="186" t="s">
        <v>213</v>
      </c>
      <c r="C92" s="39" t="s">
        <v>214</v>
      </c>
      <c r="D92" s="104">
        <v>50.426400000000001</v>
      </c>
      <c r="E92" s="39" t="s">
        <v>215</v>
      </c>
    </row>
    <row r="93" spans="1:5" ht="47.25">
      <c r="A93" s="186"/>
      <c r="B93" s="186"/>
      <c r="C93" s="39" t="s">
        <v>216</v>
      </c>
      <c r="D93" s="104">
        <v>100.774</v>
      </c>
      <c r="E93" s="39" t="s">
        <v>217</v>
      </c>
    </row>
    <row r="94" spans="1:5" ht="31.5">
      <c r="A94" s="186"/>
      <c r="B94" s="186"/>
      <c r="C94" s="39" t="s">
        <v>218</v>
      </c>
      <c r="D94" s="104">
        <v>49.990370000000006</v>
      </c>
      <c r="E94" s="39" t="s">
        <v>53</v>
      </c>
    </row>
    <row r="95" spans="1:5" ht="47.25">
      <c r="A95" s="42" t="s">
        <v>219</v>
      </c>
      <c r="B95" s="42" t="s">
        <v>220</v>
      </c>
      <c r="C95" s="39" t="s">
        <v>221</v>
      </c>
      <c r="D95" s="104">
        <v>124.994</v>
      </c>
      <c r="E95" s="39" t="s">
        <v>138</v>
      </c>
    </row>
    <row r="96" spans="1:5" ht="47.25">
      <c r="A96" s="42" t="s">
        <v>222</v>
      </c>
      <c r="B96" s="42" t="s">
        <v>223</v>
      </c>
      <c r="C96" s="39" t="s">
        <v>224</v>
      </c>
      <c r="D96" s="104">
        <v>99.968190000000007</v>
      </c>
      <c r="E96" s="39" t="s">
        <v>41</v>
      </c>
    </row>
    <row r="97" spans="1:5" ht="47.25">
      <c r="A97" s="42" t="s">
        <v>225</v>
      </c>
      <c r="B97" s="42" t="s">
        <v>226</v>
      </c>
      <c r="C97" s="39" t="s">
        <v>227</v>
      </c>
      <c r="D97" s="104">
        <v>249.64684</v>
      </c>
      <c r="E97" s="39" t="s">
        <v>228</v>
      </c>
    </row>
    <row r="98" spans="1:5">
      <c r="A98" s="186" t="s">
        <v>229</v>
      </c>
      <c r="B98" s="186" t="s">
        <v>230</v>
      </c>
      <c r="C98" s="39" t="s">
        <v>231</v>
      </c>
      <c r="D98" s="104">
        <v>59.977940000000004</v>
      </c>
      <c r="E98" s="39" t="s">
        <v>232</v>
      </c>
    </row>
    <row r="99" spans="1:5" ht="31.5">
      <c r="A99" s="186"/>
      <c r="B99" s="186"/>
      <c r="C99" s="39" t="s">
        <v>233</v>
      </c>
      <c r="D99" s="104">
        <v>2.2999999999999998</v>
      </c>
      <c r="E99" s="39" t="s">
        <v>234</v>
      </c>
    </row>
    <row r="100" spans="1:5">
      <c r="A100" s="186"/>
      <c r="B100" s="186"/>
      <c r="C100" s="39" t="s">
        <v>231</v>
      </c>
      <c r="D100" s="104">
        <v>59.990760000000002</v>
      </c>
      <c r="E100" s="39" t="s">
        <v>235</v>
      </c>
    </row>
    <row r="101" spans="1:5" ht="31.5">
      <c r="A101" s="186"/>
      <c r="B101" s="186"/>
      <c r="C101" s="39" t="s">
        <v>236</v>
      </c>
      <c r="D101" s="104">
        <v>4.7</v>
      </c>
      <c r="E101" s="39" t="s">
        <v>234</v>
      </c>
    </row>
    <row r="102" spans="1:5" ht="47.25">
      <c r="A102" s="42" t="s">
        <v>237</v>
      </c>
      <c r="B102" s="42" t="s">
        <v>238</v>
      </c>
      <c r="C102" s="39" t="s">
        <v>239</v>
      </c>
      <c r="D102" s="104">
        <v>127.999</v>
      </c>
      <c r="E102" s="39" t="s">
        <v>47</v>
      </c>
    </row>
    <row r="103" spans="1:5" ht="32.25" customHeight="1">
      <c r="A103" s="186" t="s">
        <v>240</v>
      </c>
      <c r="B103" s="186" t="s">
        <v>241</v>
      </c>
      <c r="C103" s="39" t="s">
        <v>242</v>
      </c>
      <c r="D103" s="104">
        <v>16.269600000000001</v>
      </c>
      <c r="E103" s="39" t="s">
        <v>243</v>
      </c>
    </row>
    <row r="104" spans="1:5" ht="31.5">
      <c r="A104" s="186"/>
      <c r="B104" s="186"/>
      <c r="C104" s="39" t="s">
        <v>244</v>
      </c>
      <c r="D104" s="104">
        <v>103.72199999999999</v>
      </c>
      <c r="E104" s="39" t="s">
        <v>245</v>
      </c>
    </row>
    <row r="105" spans="1:5" ht="63">
      <c r="A105" s="186"/>
      <c r="B105" s="186"/>
      <c r="C105" s="39" t="s">
        <v>246</v>
      </c>
      <c r="D105" s="104">
        <v>24.119520000000001</v>
      </c>
      <c r="E105" s="39" t="s">
        <v>134</v>
      </c>
    </row>
    <row r="106" spans="1:5">
      <c r="A106" s="186" t="s">
        <v>247</v>
      </c>
      <c r="B106" s="186" t="s">
        <v>248</v>
      </c>
      <c r="C106" s="1" t="s">
        <v>249</v>
      </c>
      <c r="D106" s="104">
        <v>23.94622</v>
      </c>
      <c r="E106" s="1" t="s">
        <v>47</v>
      </c>
    </row>
    <row r="107" spans="1:5" ht="31.5">
      <c r="A107" s="186"/>
      <c r="B107" s="186"/>
      <c r="C107" s="1" t="s">
        <v>250</v>
      </c>
      <c r="D107" s="104">
        <v>77.757410000000007</v>
      </c>
      <c r="E107" s="1" t="s">
        <v>47</v>
      </c>
    </row>
    <row r="108" spans="1:5" ht="47.25">
      <c r="A108" s="42" t="s">
        <v>251</v>
      </c>
      <c r="B108" s="42" t="s">
        <v>252</v>
      </c>
      <c r="C108" s="43" t="s">
        <v>253</v>
      </c>
      <c r="D108" s="104">
        <v>169.98529000000002</v>
      </c>
      <c r="E108" s="72" t="s">
        <v>43</v>
      </c>
    </row>
    <row r="109" spans="1:5" ht="31.5">
      <c r="A109" s="186" t="s">
        <v>254</v>
      </c>
      <c r="B109" s="186" t="s">
        <v>255</v>
      </c>
      <c r="C109" s="1" t="s">
        <v>256</v>
      </c>
      <c r="D109" s="104">
        <v>89.995170000000002</v>
      </c>
      <c r="E109" s="1" t="s">
        <v>257</v>
      </c>
    </row>
    <row r="110" spans="1:5" ht="47.25">
      <c r="A110" s="186"/>
      <c r="B110" s="186"/>
      <c r="C110" s="43" t="s">
        <v>258</v>
      </c>
      <c r="D110" s="104">
        <v>1.1549400000000001</v>
      </c>
      <c r="E110" s="44" t="s">
        <v>107</v>
      </c>
    </row>
    <row r="111" spans="1:5">
      <c r="A111" s="186" t="s">
        <v>259</v>
      </c>
      <c r="B111" s="186" t="s">
        <v>260</v>
      </c>
      <c r="C111" s="1" t="s">
        <v>261</v>
      </c>
      <c r="D111" s="104">
        <v>89.153000000000006</v>
      </c>
      <c r="E111" s="1" t="s">
        <v>262</v>
      </c>
    </row>
    <row r="112" spans="1:5" ht="47.25">
      <c r="A112" s="186"/>
      <c r="B112" s="186"/>
      <c r="C112" s="43" t="s">
        <v>263</v>
      </c>
      <c r="D112" s="104">
        <v>15.178570000000001</v>
      </c>
      <c r="E112" s="44" t="s">
        <v>162</v>
      </c>
    </row>
    <row r="113" spans="1:5" ht="31.5">
      <c r="A113" s="186"/>
      <c r="B113" s="186"/>
      <c r="C113" s="1" t="s">
        <v>264</v>
      </c>
      <c r="D113" s="104">
        <v>99.991720000000001</v>
      </c>
      <c r="E113" s="1" t="s">
        <v>68</v>
      </c>
    </row>
    <row r="114" spans="1:5" ht="47.25">
      <c r="A114" s="186" t="s">
        <v>265</v>
      </c>
      <c r="B114" s="186" t="s">
        <v>266</v>
      </c>
      <c r="C114" s="1" t="s">
        <v>267</v>
      </c>
      <c r="D114" s="104">
        <v>7.2810699999999997</v>
      </c>
      <c r="E114" s="1" t="s">
        <v>268</v>
      </c>
    </row>
    <row r="115" spans="1:5" ht="31.5">
      <c r="A115" s="186"/>
      <c r="B115" s="186"/>
      <c r="C115" s="43" t="s">
        <v>269</v>
      </c>
      <c r="D115" s="104">
        <v>90</v>
      </c>
      <c r="E115" s="1" t="s">
        <v>270</v>
      </c>
    </row>
    <row r="116" spans="1:5" ht="31.5">
      <c r="A116" s="186" t="s">
        <v>271</v>
      </c>
      <c r="B116" s="186" t="s">
        <v>272</v>
      </c>
      <c r="C116" s="1" t="s">
        <v>273</v>
      </c>
      <c r="D116" s="104">
        <v>33.585000000000001</v>
      </c>
      <c r="E116" s="1" t="s">
        <v>29</v>
      </c>
    </row>
    <row r="117" spans="1:5" ht="31.5">
      <c r="A117" s="186"/>
      <c r="B117" s="186"/>
      <c r="C117" s="1" t="s">
        <v>274</v>
      </c>
      <c r="D117" s="104">
        <v>53.989489999999996</v>
      </c>
      <c r="E117" s="1" t="s">
        <v>275</v>
      </c>
    </row>
    <row r="118" spans="1:5" ht="47.25">
      <c r="A118" s="186" t="s">
        <v>276</v>
      </c>
      <c r="B118" s="186" t="s">
        <v>277</v>
      </c>
      <c r="C118" s="43" t="s">
        <v>278</v>
      </c>
      <c r="D118" s="104">
        <v>2.2229999999999999</v>
      </c>
      <c r="E118" s="44" t="s">
        <v>279</v>
      </c>
    </row>
    <row r="119" spans="1:5" ht="31.5">
      <c r="A119" s="186"/>
      <c r="B119" s="186"/>
      <c r="C119" s="1" t="s">
        <v>280</v>
      </c>
      <c r="D119" s="104">
        <v>87.5</v>
      </c>
      <c r="E119" s="1" t="s">
        <v>53</v>
      </c>
    </row>
    <row r="120" spans="1:5" ht="47.25">
      <c r="A120" s="186"/>
      <c r="B120" s="186"/>
      <c r="C120" s="43" t="s">
        <v>281</v>
      </c>
      <c r="D120" s="104">
        <v>7.5940000000000003</v>
      </c>
      <c r="E120" s="44" t="s">
        <v>49</v>
      </c>
    </row>
    <row r="121" spans="1:5" ht="31.5">
      <c r="A121" s="186"/>
      <c r="B121" s="186"/>
      <c r="C121" s="1" t="s">
        <v>282</v>
      </c>
      <c r="D121" s="104">
        <v>49.996949999999998</v>
      </c>
      <c r="E121" s="1" t="s">
        <v>47</v>
      </c>
    </row>
    <row r="122" spans="1:5" ht="47.25">
      <c r="A122" s="42" t="s">
        <v>283</v>
      </c>
      <c r="B122" s="42" t="s">
        <v>284</v>
      </c>
      <c r="C122" s="1" t="s">
        <v>285</v>
      </c>
      <c r="D122" s="104">
        <v>95.996340000000004</v>
      </c>
      <c r="E122" s="1" t="s">
        <v>100</v>
      </c>
    </row>
    <row r="123" spans="1:5" ht="31.5">
      <c r="A123" s="186" t="s">
        <v>286</v>
      </c>
      <c r="B123" s="186" t="s">
        <v>287</v>
      </c>
      <c r="C123" s="1" t="s">
        <v>288</v>
      </c>
      <c r="D123" s="104">
        <v>52.928309999999996</v>
      </c>
      <c r="E123" s="1" t="s">
        <v>23</v>
      </c>
    </row>
    <row r="124" spans="1:5" ht="31.5">
      <c r="A124" s="186"/>
      <c r="B124" s="186"/>
      <c r="C124" s="1" t="s">
        <v>289</v>
      </c>
      <c r="D124" s="104">
        <v>77.070660000000004</v>
      </c>
      <c r="E124" s="1" t="s">
        <v>290</v>
      </c>
    </row>
    <row r="125" spans="1:5" ht="31.5">
      <c r="A125" s="186" t="s">
        <v>291</v>
      </c>
      <c r="B125" s="186" t="s">
        <v>292</v>
      </c>
      <c r="C125" s="43" t="s">
        <v>293</v>
      </c>
      <c r="D125" s="104">
        <v>169.99211</v>
      </c>
      <c r="E125" s="44" t="s">
        <v>53</v>
      </c>
    </row>
    <row r="126" spans="1:5" ht="31.5">
      <c r="A126" s="186"/>
      <c r="B126" s="186"/>
      <c r="C126" s="1" t="s">
        <v>294</v>
      </c>
      <c r="D126" s="104">
        <v>55.905999999999999</v>
      </c>
      <c r="E126" s="1" t="s">
        <v>295</v>
      </c>
    </row>
    <row r="127" spans="1:5" ht="31.5">
      <c r="A127" s="186"/>
      <c r="B127" s="186"/>
      <c r="C127" s="1" t="s">
        <v>296</v>
      </c>
      <c r="D127" s="104">
        <v>56.685160000000003</v>
      </c>
      <c r="E127" s="1" t="s">
        <v>88</v>
      </c>
    </row>
    <row r="128" spans="1:5" ht="47.25">
      <c r="A128" s="42" t="s">
        <v>297</v>
      </c>
      <c r="B128" s="42" t="s">
        <v>298</v>
      </c>
      <c r="C128" s="1" t="s">
        <v>299</v>
      </c>
      <c r="D128" s="104">
        <v>69.982479999999995</v>
      </c>
      <c r="E128" s="1" t="s">
        <v>23</v>
      </c>
    </row>
    <row r="129" spans="1:5" ht="47.25">
      <c r="A129" s="186" t="s">
        <v>300</v>
      </c>
      <c r="B129" s="186" t="s">
        <v>301</v>
      </c>
      <c r="C129" s="1" t="s">
        <v>302</v>
      </c>
      <c r="D129" s="104">
        <v>90</v>
      </c>
      <c r="E129" s="1" t="s">
        <v>138</v>
      </c>
    </row>
    <row r="130" spans="1:5" ht="47.25">
      <c r="A130" s="186"/>
      <c r="B130" s="186"/>
      <c r="C130" s="1" t="s">
        <v>302</v>
      </c>
      <c r="D130" s="104">
        <v>21.48</v>
      </c>
      <c r="E130" s="1" t="s">
        <v>158</v>
      </c>
    </row>
    <row r="131" spans="1:5" ht="63">
      <c r="A131" s="186"/>
      <c r="B131" s="186"/>
      <c r="C131" s="43" t="s">
        <v>303</v>
      </c>
      <c r="D131" s="104">
        <v>1.76098</v>
      </c>
      <c r="E131" s="44" t="s">
        <v>107</v>
      </c>
    </row>
    <row r="132" spans="1:5" ht="31.5">
      <c r="A132" s="186" t="s">
        <v>304</v>
      </c>
      <c r="B132" s="186" t="s">
        <v>305</v>
      </c>
      <c r="C132" s="1" t="s">
        <v>306</v>
      </c>
      <c r="D132" s="104">
        <v>197.59244000000001</v>
      </c>
      <c r="E132" s="44" t="s">
        <v>307</v>
      </c>
    </row>
    <row r="133" spans="1:5" ht="31.5">
      <c r="A133" s="186"/>
      <c r="B133" s="186"/>
      <c r="C133" s="1" t="s">
        <v>308</v>
      </c>
      <c r="D133" s="104">
        <v>142.512</v>
      </c>
      <c r="E133" s="1" t="s">
        <v>309</v>
      </c>
    </row>
    <row r="134" spans="1:5" ht="31.5">
      <c r="A134" s="186" t="s">
        <v>310</v>
      </c>
      <c r="B134" s="186" t="s">
        <v>311</v>
      </c>
      <c r="C134" s="1" t="s">
        <v>312</v>
      </c>
      <c r="D134" s="104">
        <v>56.462690000000002</v>
      </c>
      <c r="E134" s="1" t="s">
        <v>43</v>
      </c>
    </row>
    <row r="135" spans="1:5" ht="31.5">
      <c r="A135" s="186"/>
      <c r="B135" s="186"/>
      <c r="C135" s="43" t="s">
        <v>313</v>
      </c>
      <c r="D135" s="104">
        <v>28.22362</v>
      </c>
      <c r="E135" s="44" t="s">
        <v>43</v>
      </c>
    </row>
    <row r="136" spans="1:5" ht="47.25">
      <c r="A136" s="186"/>
      <c r="B136" s="186"/>
      <c r="C136" s="1" t="s">
        <v>166</v>
      </c>
      <c r="D136" s="104">
        <v>11.97418</v>
      </c>
      <c r="E136" s="1" t="s">
        <v>314</v>
      </c>
    </row>
    <row r="137" spans="1:5" ht="47.25">
      <c r="A137" s="186"/>
      <c r="B137" s="186"/>
      <c r="C137" s="1" t="s">
        <v>315</v>
      </c>
      <c r="D137" s="104">
        <v>32.851599999999998</v>
      </c>
      <c r="E137" s="1" t="s">
        <v>316</v>
      </c>
    </row>
    <row r="138" spans="1:5" ht="47.25">
      <c r="A138" s="186" t="s">
        <v>317</v>
      </c>
      <c r="B138" s="186" t="s">
        <v>318</v>
      </c>
      <c r="C138" s="1" t="s">
        <v>319</v>
      </c>
      <c r="D138" s="104">
        <v>182.76300000000001</v>
      </c>
      <c r="E138" s="1" t="s">
        <v>320</v>
      </c>
    </row>
    <row r="139" spans="1:5" ht="31.5">
      <c r="A139" s="186"/>
      <c r="B139" s="186"/>
      <c r="C139" s="1" t="s">
        <v>321</v>
      </c>
      <c r="D139" s="104">
        <v>17.137</v>
      </c>
      <c r="E139" s="1" t="s">
        <v>320</v>
      </c>
    </row>
    <row r="140" spans="1:5" ht="31.5">
      <c r="A140" s="186"/>
      <c r="B140" s="186"/>
      <c r="C140" s="1" t="s">
        <v>322</v>
      </c>
      <c r="D140" s="104">
        <v>11.252000000000001</v>
      </c>
      <c r="E140" s="1" t="s">
        <v>320</v>
      </c>
    </row>
    <row r="141" spans="1:5" ht="31.5">
      <c r="A141" s="186"/>
      <c r="B141" s="186"/>
      <c r="C141" s="45" t="s">
        <v>323</v>
      </c>
      <c r="D141" s="104">
        <v>70</v>
      </c>
      <c r="E141" s="45" t="s">
        <v>320</v>
      </c>
    </row>
    <row r="142" spans="1:5" ht="47.25">
      <c r="A142" s="42" t="s">
        <v>324</v>
      </c>
      <c r="B142" s="42" t="s">
        <v>325</v>
      </c>
      <c r="C142" s="1" t="s">
        <v>326</v>
      </c>
      <c r="D142" s="104">
        <v>88.364999999999995</v>
      </c>
      <c r="E142" s="1" t="s">
        <v>37</v>
      </c>
    </row>
    <row r="143" spans="1:5" ht="31.5">
      <c r="A143" s="186" t="s">
        <v>327</v>
      </c>
      <c r="B143" s="186" t="s">
        <v>328</v>
      </c>
      <c r="C143" s="1" t="s">
        <v>329</v>
      </c>
      <c r="D143" s="104">
        <v>89.977509999999995</v>
      </c>
      <c r="E143" s="1" t="s">
        <v>63</v>
      </c>
    </row>
    <row r="144" spans="1:5" ht="47.25">
      <c r="A144" s="186"/>
      <c r="B144" s="186"/>
      <c r="C144" s="39" t="s">
        <v>330</v>
      </c>
      <c r="D144" s="104">
        <v>15</v>
      </c>
      <c r="E144" s="39" t="s">
        <v>331</v>
      </c>
    </row>
    <row r="145" spans="1:5" ht="31.5">
      <c r="A145" s="186"/>
      <c r="B145" s="186"/>
      <c r="C145" s="1" t="s">
        <v>332</v>
      </c>
      <c r="D145" s="104">
        <v>180.02699999999999</v>
      </c>
      <c r="E145" s="1" t="s">
        <v>295</v>
      </c>
    </row>
    <row r="146" spans="1:5" ht="31.5">
      <c r="A146" s="186" t="s">
        <v>333</v>
      </c>
      <c r="B146" s="186" t="s">
        <v>334</v>
      </c>
      <c r="C146" s="1" t="s">
        <v>335</v>
      </c>
      <c r="D146" s="104">
        <v>86.209000000000003</v>
      </c>
      <c r="E146" s="1" t="s">
        <v>37</v>
      </c>
    </row>
    <row r="147" spans="1:5" ht="47.25">
      <c r="A147" s="186"/>
      <c r="B147" s="186"/>
      <c r="C147" s="1" t="s">
        <v>166</v>
      </c>
      <c r="D147" s="104">
        <v>4.0611100000000002</v>
      </c>
      <c r="E147" s="1" t="s">
        <v>162</v>
      </c>
    </row>
    <row r="148" spans="1:5" ht="47.25">
      <c r="A148" s="186"/>
      <c r="B148" s="186"/>
      <c r="C148" s="1" t="s">
        <v>336</v>
      </c>
      <c r="D148" s="104">
        <v>7.7</v>
      </c>
      <c r="E148" s="1" t="s">
        <v>331</v>
      </c>
    </row>
    <row r="149" spans="1:5" ht="31.5">
      <c r="A149" s="186" t="s">
        <v>337</v>
      </c>
      <c r="B149" s="186" t="s">
        <v>338</v>
      </c>
      <c r="C149" s="43" t="s">
        <v>339</v>
      </c>
      <c r="D149" s="104">
        <v>5.0933999999999999</v>
      </c>
      <c r="E149" s="1" t="s">
        <v>109</v>
      </c>
    </row>
    <row r="150" spans="1:5" ht="31.5">
      <c r="A150" s="186"/>
      <c r="B150" s="186"/>
      <c r="C150" s="1" t="s">
        <v>340</v>
      </c>
      <c r="D150" s="104">
        <v>89.978289999999987</v>
      </c>
      <c r="E150" s="1" t="s">
        <v>63</v>
      </c>
    </row>
    <row r="151" spans="1:5" ht="47.25">
      <c r="A151" s="42" t="s">
        <v>341</v>
      </c>
      <c r="B151" s="42" t="s">
        <v>342</v>
      </c>
      <c r="C151" s="1" t="s">
        <v>343</v>
      </c>
      <c r="D151" s="104">
        <v>69.981999999999999</v>
      </c>
      <c r="E151" s="1" t="s">
        <v>344</v>
      </c>
    </row>
    <row r="152" spans="1:5" ht="31.5">
      <c r="A152" s="188" t="s">
        <v>345</v>
      </c>
      <c r="B152" s="186" t="s">
        <v>346</v>
      </c>
      <c r="C152" s="1" t="s">
        <v>347</v>
      </c>
      <c r="D152" s="104">
        <v>246.38399999999999</v>
      </c>
      <c r="E152" s="1" t="s">
        <v>27</v>
      </c>
    </row>
    <row r="153" spans="1:5" ht="31.5">
      <c r="A153" s="188"/>
      <c r="B153" s="186"/>
      <c r="C153" s="1" t="s">
        <v>348</v>
      </c>
      <c r="D153" s="104">
        <v>161.08199999999999</v>
      </c>
      <c r="E153" s="1" t="s">
        <v>27</v>
      </c>
    </row>
    <row r="154" spans="1:5" ht="47.25">
      <c r="A154" s="42" t="s">
        <v>349</v>
      </c>
      <c r="B154" s="42" t="s">
        <v>350</v>
      </c>
      <c r="C154" s="45" t="s">
        <v>351</v>
      </c>
      <c r="D154" s="104">
        <v>50</v>
      </c>
      <c r="E154" s="1" t="s">
        <v>352</v>
      </c>
    </row>
    <row r="155" spans="1:5" ht="63">
      <c r="A155" s="42" t="s">
        <v>353</v>
      </c>
      <c r="B155" s="42" t="s">
        <v>354</v>
      </c>
      <c r="C155" s="1" t="s">
        <v>355</v>
      </c>
      <c r="D155" s="104">
        <v>80.266999999999996</v>
      </c>
      <c r="E155" s="1" t="s">
        <v>47</v>
      </c>
    </row>
    <row r="156" spans="1:5" ht="47.25">
      <c r="A156" s="42" t="s">
        <v>356</v>
      </c>
      <c r="B156" s="42" t="s">
        <v>357</v>
      </c>
      <c r="C156" s="43" t="s">
        <v>358</v>
      </c>
      <c r="D156" s="104">
        <v>70</v>
      </c>
      <c r="E156" s="1" t="s">
        <v>105</v>
      </c>
    </row>
    <row r="157" spans="1:5" ht="63">
      <c r="A157" s="186" t="s">
        <v>359</v>
      </c>
      <c r="B157" s="186" t="s">
        <v>360</v>
      </c>
      <c r="C157" s="43" t="s">
        <v>361</v>
      </c>
      <c r="D157" s="104">
        <v>13.970139999999999</v>
      </c>
      <c r="E157" s="1" t="s">
        <v>162</v>
      </c>
    </row>
    <row r="158" spans="1:5" ht="31.5">
      <c r="A158" s="186"/>
      <c r="B158" s="186"/>
      <c r="C158" s="43" t="s">
        <v>362</v>
      </c>
      <c r="D158" s="104">
        <v>120.14142</v>
      </c>
      <c r="E158" s="1" t="s">
        <v>363</v>
      </c>
    </row>
    <row r="159" spans="1:5" ht="31.5">
      <c r="A159" s="186"/>
      <c r="B159" s="186"/>
      <c r="C159" s="45" t="s">
        <v>364</v>
      </c>
      <c r="D159" s="104">
        <v>8.7965400000000002</v>
      </c>
      <c r="E159" s="45" t="s">
        <v>70</v>
      </c>
    </row>
    <row r="160" spans="1:5" ht="31.5">
      <c r="A160" s="186" t="s">
        <v>365</v>
      </c>
      <c r="B160" s="186" t="s">
        <v>366</v>
      </c>
      <c r="C160" s="45" t="s">
        <v>367</v>
      </c>
      <c r="D160" s="104">
        <v>39.450000000000003</v>
      </c>
      <c r="E160" s="45" t="s">
        <v>368</v>
      </c>
    </row>
    <row r="161" spans="1:5" ht="31.5">
      <c r="A161" s="186"/>
      <c r="B161" s="186"/>
      <c r="C161" s="45" t="s">
        <v>369</v>
      </c>
      <c r="D161" s="104">
        <v>338.90600000000001</v>
      </c>
      <c r="E161" s="45" t="s">
        <v>370</v>
      </c>
    </row>
    <row r="162" spans="1:5" ht="47.25">
      <c r="A162" s="42" t="s">
        <v>371</v>
      </c>
      <c r="B162" s="42" t="s">
        <v>372</v>
      </c>
      <c r="C162" s="45" t="s">
        <v>373</v>
      </c>
      <c r="D162" s="104">
        <v>8.5724300000000007</v>
      </c>
      <c r="E162" s="45" t="s">
        <v>117</v>
      </c>
    </row>
    <row r="163" spans="1:5" ht="47.25">
      <c r="A163" s="165" t="s">
        <v>374</v>
      </c>
      <c r="B163" s="165" t="s">
        <v>375</v>
      </c>
      <c r="C163" s="40" t="s">
        <v>376</v>
      </c>
      <c r="D163" s="104">
        <v>194.97738000000001</v>
      </c>
      <c r="E163" s="41" t="s">
        <v>43</v>
      </c>
    </row>
    <row r="164" spans="1:5" ht="63">
      <c r="A164" s="187" t="s">
        <v>377</v>
      </c>
      <c r="B164" s="187" t="s">
        <v>378</v>
      </c>
      <c r="C164" s="39" t="s">
        <v>379</v>
      </c>
      <c r="D164" s="104">
        <v>119.33</v>
      </c>
      <c r="E164" s="45" t="s">
        <v>138</v>
      </c>
    </row>
    <row r="165" spans="1:5" ht="31.5">
      <c r="A165" s="187"/>
      <c r="B165" s="187"/>
      <c r="C165" s="39" t="s">
        <v>380</v>
      </c>
      <c r="D165" s="104">
        <v>60</v>
      </c>
      <c r="E165" s="45" t="s">
        <v>381</v>
      </c>
    </row>
    <row r="166" spans="1:5" ht="31.5">
      <c r="A166" s="187" t="s">
        <v>382</v>
      </c>
      <c r="B166" s="187" t="s">
        <v>383</v>
      </c>
      <c r="C166" s="40" t="s">
        <v>384</v>
      </c>
      <c r="D166" s="104">
        <v>25.154150000000001</v>
      </c>
      <c r="E166" s="39" t="s">
        <v>81</v>
      </c>
    </row>
    <row r="167" spans="1:5" ht="31.5">
      <c r="A167" s="187"/>
      <c r="B167" s="187"/>
      <c r="C167" s="39" t="s">
        <v>385</v>
      </c>
      <c r="D167" s="104">
        <v>144.99304000000001</v>
      </c>
      <c r="E167" s="39" t="s">
        <v>47</v>
      </c>
    </row>
    <row r="168" spans="1:5" ht="31.5">
      <c r="A168" s="187"/>
      <c r="B168" s="187"/>
      <c r="C168" s="39" t="s">
        <v>386</v>
      </c>
      <c r="D168" s="104">
        <v>100.70674000000001</v>
      </c>
      <c r="E168" s="39" t="s">
        <v>387</v>
      </c>
    </row>
    <row r="169" spans="1:5" ht="47.25">
      <c r="A169" s="165" t="s">
        <v>388</v>
      </c>
      <c r="B169" s="42" t="s">
        <v>389</v>
      </c>
      <c r="C169" s="39" t="s">
        <v>390</v>
      </c>
      <c r="D169" s="104">
        <v>169.82972000000001</v>
      </c>
      <c r="E169" s="39" t="s">
        <v>228</v>
      </c>
    </row>
    <row r="170" spans="1:5">
      <c r="A170" s="187" t="s">
        <v>391</v>
      </c>
      <c r="B170" s="186" t="s">
        <v>392</v>
      </c>
      <c r="C170" s="39" t="s">
        <v>393</v>
      </c>
      <c r="D170" s="104">
        <v>110.06</v>
      </c>
      <c r="E170" s="39" t="s">
        <v>138</v>
      </c>
    </row>
    <row r="171" spans="1:5">
      <c r="A171" s="187"/>
      <c r="B171" s="186"/>
      <c r="C171" s="39" t="s">
        <v>393</v>
      </c>
      <c r="D171" s="104">
        <v>79.94</v>
      </c>
      <c r="E171" s="39" t="s">
        <v>394</v>
      </c>
    </row>
    <row r="172" spans="1:5" ht="47.25">
      <c r="A172" s="187"/>
      <c r="B172" s="186"/>
      <c r="C172" s="39" t="s">
        <v>395</v>
      </c>
      <c r="D172" s="104">
        <v>92.61</v>
      </c>
      <c r="E172" s="39" t="s">
        <v>158</v>
      </c>
    </row>
    <row r="173" spans="1:5">
      <c r="A173" s="187"/>
      <c r="B173" s="186"/>
      <c r="C173" s="40" t="s">
        <v>396</v>
      </c>
      <c r="D173" s="104">
        <v>100</v>
      </c>
      <c r="E173" s="41" t="s">
        <v>150</v>
      </c>
    </row>
    <row r="174" spans="1:5" ht="31.5">
      <c r="A174" s="187"/>
      <c r="B174" s="186"/>
      <c r="C174" s="39" t="s">
        <v>397</v>
      </c>
      <c r="D174" s="104">
        <v>141.16800000000001</v>
      </c>
      <c r="E174" s="39" t="s">
        <v>150</v>
      </c>
    </row>
    <row r="175" spans="1:5" ht="31.5">
      <c r="A175" s="187" t="s">
        <v>398</v>
      </c>
      <c r="B175" s="186" t="s">
        <v>399</v>
      </c>
      <c r="C175" s="39" t="s">
        <v>400</v>
      </c>
      <c r="D175" s="104">
        <v>179.99409</v>
      </c>
      <c r="E175" s="39" t="s">
        <v>43</v>
      </c>
    </row>
    <row r="176" spans="1:5">
      <c r="A176" s="187"/>
      <c r="B176" s="186"/>
      <c r="C176" s="39" t="s">
        <v>401</v>
      </c>
      <c r="D176" s="104">
        <v>39.979999999999997</v>
      </c>
      <c r="E176" s="39" t="s">
        <v>402</v>
      </c>
    </row>
    <row r="177" spans="1:5" ht="31.5">
      <c r="A177" s="187" t="s">
        <v>403</v>
      </c>
      <c r="B177" s="186" t="s">
        <v>404</v>
      </c>
      <c r="C177" s="39" t="s">
        <v>405</v>
      </c>
      <c r="D177" s="104">
        <v>74.0364</v>
      </c>
      <c r="E177" s="39" t="s">
        <v>307</v>
      </c>
    </row>
    <row r="178" spans="1:5" ht="31.5">
      <c r="A178" s="187"/>
      <c r="B178" s="186"/>
      <c r="C178" s="39" t="s">
        <v>406</v>
      </c>
      <c r="D178" s="104">
        <v>8.3256800000000002</v>
      </c>
      <c r="E178" s="39" t="s">
        <v>93</v>
      </c>
    </row>
    <row r="179" spans="1:5" ht="47.25">
      <c r="A179" s="42" t="s">
        <v>407</v>
      </c>
      <c r="B179" s="42" t="s">
        <v>408</v>
      </c>
      <c r="C179" s="39" t="s">
        <v>409</v>
      </c>
      <c r="D179" s="104">
        <v>169.98142999999999</v>
      </c>
      <c r="E179" s="39" t="s">
        <v>23</v>
      </c>
    </row>
    <row r="180" spans="1:5" ht="31.5">
      <c r="A180" s="186" t="s">
        <v>410</v>
      </c>
      <c r="B180" s="186" t="s">
        <v>411</v>
      </c>
      <c r="C180" s="1" t="s">
        <v>412</v>
      </c>
      <c r="D180" s="104">
        <v>99.882999999999996</v>
      </c>
      <c r="E180" s="1" t="s">
        <v>43</v>
      </c>
    </row>
    <row r="181" spans="1:5" ht="31.5">
      <c r="A181" s="186"/>
      <c r="B181" s="186"/>
      <c r="C181" s="1" t="s">
        <v>413</v>
      </c>
      <c r="D181" s="104">
        <v>19.992999999999999</v>
      </c>
      <c r="E181" s="1" t="s">
        <v>100</v>
      </c>
    </row>
    <row r="182" spans="1:5" ht="31.5">
      <c r="A182" s="186"/>
      <c r="B182" s="186"/>
      <c r="C182" s="1" t="s">
        <v>413</v>
      </c>
      <c r="D182" s="104">
        <v>34.957999999999998</v>
      </c>
      <c r="E182" s="1" t="s">
        <v>88</v>
      </c>
    </row>
    <row r="183" spans="1:5" ht="31.5">
      <c r="A183" s="186" t="s">
        <v>414</v>
      </c>
      <c r="B183" s="186" t="s">
        <v>415</v>
      </c>
      <c r="C183" s="39" t="s">
        <v>416</v>
      </c>
      <c r="D183" s="104">
        <v>23.72906</v>
      </c>
      <c r="E183" s="39" t="s">
        <v>53</v>
      </c>
    </row>
    <row r="184" spans="1:5" ht="31.5">
      <c r="A184" s="186"/>
      <c r="B184" s="186"/>
      <c r="C184" s="39" t="s">
        <v>417</v>
      </c>
      <c r="D184" s="104">
        <v>75.931219999999996</v>
      </c>
      <c r="E184" s="39" t="s">
        <v>68</v>
      </c>
    </row>
    <row r="185" spans="1:5" ht="47.25">
      <c r="A185" s="186"/>
      <c r="B185" s="186"/>
      <c r="C185" s="39" t="s">
        <v>418</v>
      </c>
      <c r="D185" s="104">
        <v>120</v>
      </c>
      <c r="E185" s="39" t="s">
        <v>419</v>
      </c>
    </row>
    <row r="186" spans="1:5" ht="31.5">
      <c r="A186" s="186" t="s">
        <v>420</v>
      </c>
      <c r="B186" s="186" t="s">
        <v>421</v>
      </c>
      <c r="C186" s="39" t="s">
        <v>422</v>
      </c>
      <c r="D186" s="104">
        <v>94.250990000000002</v>
      </c>
      <c r="E186" s="39" t="s">
        <v>68</v>
      </c>
    </row>
    <row r="187" spans="1:5" ht="31.5">
      <c r="A187" s="186"/>
      <c r="B187" s="186"/>
      <c r="C187" s="39" t="s">
        <v>423</v>
      </c>
      <c r="D187" s="104">
        <v>25.67061</v>
      </c>
      <c r="E187" s="39" t="s">
        <v>68</v>
      </c>
    </row>
    <row r="188" spans="1:5" ht="31.5">
      <c r="A188" s="186" t="s">
        <v>424</v>
      </c>
      <c r="B188" s="186" t="s">
        <v>425</v>
      </c>
      <c r="C188" s="39" t="s">
        <v>426</v>
      </c>
      <c r="D188" s="104">
        <v>179.98974999999999</v>
      </c>
      <c r="E188" s="39" t="s">
        <v>100</v>
      </c>
    </row>
    <row r="189" spans="1:5" ht="31.5">
      <c r="A189" s="186"/>
      <c r="B189" s="186"/>
      <c r="C189" s="40" t="s">
        <v>427</v>
      </c>
      <c r="D189" s="104">
        <v>16.99849</v>
      </c>
      <c r="E189" s="40" t="s">
        <v>63</v>
      </c>
    </row>
    <row r="190" spans="1:5" ht="31.5">
      <c r="A190" s="186"/>
      <c r="B190" s="186"/>
      <c r="C190" s="39" t="s">
        <v>427</v>
      </c>
      <c r="D190" s="104">
        <v>33</v>
      </c>
      <c r="E190" s="39" t="s">
        <v>428</v>
      </c>
    </row>
    <row r="191" spans="1:5" ht="31.5">
      <c r="A191" s="186" t="s">
        <v>429</v>
      </c>
      <c r="B191" s="186" t="s">
        <v>430</v>
      </c>
      <c r="C191" s="39" t="s">
        <v>431</v>
      </c>
      <c r="D191" s="104">
        <v>27.58952</v>
      </c>
      <c r="E191" s="39" t="s">
        <v>70</v>
      </c>
    </row>
    <row r="192" spans="1:5" ht="47.25">
      <c r="A192" s="186"/>
      <c r="B192" s="186"/>
      <c r="C192" s="39" t="s">
        <v>432</v>
      </c>
      <c r="D192" s="104">
        <v>152.40159</v>
      </c>
      <c r="E192" s="39" t="s">
        <v>68</v>
      </c>
    </row>
    <row r="193" spans="1:5" ht="31.5">
      <c r="A193" s="186"/>
      <c r="B193" s="186"/>
      <c r="C193" s="39" t="s">
        <v>433</v>
      </c>
      <c r="D193" s="104">
        <v>25.275599999999997</v>
      </c>
      <c r="E193" s="39" t="s">
        <v>81</v>
      </c>
    </row>
    <row r="194" spans="1:5" ht="47.25">
      <c r="A194" s="186"/>
      <c r="B194" s="186"/>
      <c r="C194" s="39" t="s">
        <v>434</v>
      </c>
      <c r="D194" s="104">
        <v>45</v>
      </c>
      <c r="E194" s="39" t="s">
        <v>27</v>
      </c>
    </row>
    <row r="195" spans="1:5" ht="31.5">
      <c r="A195" s="186" t="s">
        <v>435</v>
      </c>
      <c r="B195" s="186" t="s">
        <v>436</v>
      </c>
      <c r="C195" s="39" t="s">
        <v>437</v>
      </c>
      <c r="D195" s="104">
        <v>159.9444</v>
      </c>
      <c r="E195" s="41" t="s">
        <v>307</v>
      </c>
    </row>
    <row r="196" spans="1:5" ht="47.25">
      <c r="A196" s="186"/>
      <c r="B196" s="186"/>
      <c r="C196" s="39" t="s">
        <v>438</v>
      </c>
      <c r="D196" s="104">
        <v>361.92700000000002</v>
      </c>
      <c r="E196" s="39" t="s">
        <v>138</v>
      </c>
    </row>
    <row r="197" spans="1:5" ht="31.5">
      <c r="A197" s="186" t="s">
        <v>439</v>
      </c>
      <c r="B197" s="186" t="s">
        <v>440</v>
      </c>
      <c r="C197" s="39" t="s">
        <v>441</v>
      </c>
      <c r="D197" s="104">
        <v>94.053600000000003</v>
      </c>
      <c r="E197" s="39" t="s">
        <v>307</v>
      </c>
    </row>
    <row r="198" spans="1:5" ht="31.5">
      <c r="A198" s="186"/>
      <c r="B198" s="186"/>
      <c r="C198" s="39" t="s">
        <v>442</v>
      </c>
      <c r="D198" s="104">
        <v>70.293880000000001</v>
      </c>
      <c r="E198" s="39" t="s">
        <v>43</v>
      </c>
    </row>
    <row r="199" spans="1:5" ht="31.5">
      <c r="A199" s="186" t="s">
        <v>443</v>
      </c>
      <c r="B199" s="186" t="s">
        <v>444</v>
      </c>
      <c r="C199" s="40" t="s">
        <v>445</v>
      </c>
      <c r="D199" s="104">
        <v>129.97102999999998</v>
      </c>
      <c r="E199" s="40" t="s">
        <v>63</v>
      </c>
    </row>
    <row r="200" spans="1:5" ht="31.5">
      <c r="A200" s="186"/>
      <c r="B200" s="186"/>
      <c r="C200" s="39" t="s">
        <v>446</v>
      </c>
      <c r="D200" s="104">
        <v>10.04095</v>
      </c>
      <c r="E200" s="39" t="s">
        <v>93</v>
      </c>
    </row>
    <row r="201" spans="1:5" ht="31.5">
      <c r="A201" s="186"/>
      <c r="B201" s="186"/>
      <c r="C201" s="39" t="s">
        <v>447</v>
      </c>
      <c r="D201" s="104">
        <v>79.983130000000003</v>
      </c>
      <c r="E201" s="39" t="s">
        <v>88</v>
      </c>
    </row>
    <row r="202" spans="1:5" ht="78.75">
      <c r="A202" s="186"/>
      <c r="B202" s="186"/>
      <c r="C202" s="39" t="s">
        <v>448</v>
      </c>
      <c r="D202" s="104">
        <v>76.366399999999999</v>
      </c>
      <c r="E202" s="39" t="s">
        <v>134</v>
      </c>
    </row>
    <row r="203" spans="1:5" ht="47.25">
      <c r="A203" s="42" t="s">
        <v>449</v>
      </c>
      <c r="B203" s="42" t="s">
        <v>450</v>
      </c>
      <c r="C203" s="1" t="s">
        <v>451</v>
      </c>
      <c r="D203" s="104">
        <v>309.88600000000002</v>
      </c>
      <c r="E203" s="1" t="s">
        <v>344</v>
      </c>
    </row>
    <row r="204" spans="1:5" ht="47.25">
      <c r="A204" s="42" t="s">
        <v>452</v>
      </c>
      <c r="B204" s="42" t="s">
        <v>453</v>
      </c>
      <c r="C204" s="39" t="s">
        <v>454</v>
      </c>
      <c r="D204" s="104">
        <v>179.95981</v>
      </c>
      <c r="E204" s="39" t="s">
        <v>41</v>
      </c>
    </row>
    <row r="205" spans="1:5" ht="31.5">
      <c r="A205" s="186" t="s">
        <v>455</v>
      </c>
      <c r="B205" s="186" t="s">
        <v>456</v>
      </c>
      <c r="C205" s="39" t="s">
        <v>457</v>
      </c>
      <c r="D205" s="104">
        <v>89.01003</v>
      </c>
      <c r="E205" s="39" t="s">
        <v>83</v>
      </c>
    </row>
    <row r="206" spans="1:5" ht="31.5">
      <c r="A206" s="186"/>
      <c r="B206" s="186"/>
      <c r="C206" s="39" t="s">
        <v>458</v>
      </c>
      <c r="D206" s="104">
        <v>60.293019999999999</v>
      </c>
      <c r="E206" s="39" t="s">
        <v>83</v>
      </c>
    </row>
    <row r="207" spans="1:5" ht="31.5">
      <c r="A207" s="186"/>
      <c r="B207" s="186"/>
      <c r="C207" s="39" t="s">
        <v>459</v>
      </c>
      <c r="D207" s="104">
        <v>14.99811</v>
      </c>
      <c r="E207" s="41" t="s">
        <v>100</v>
      </c>
    </row>
    <row r="208" spans="1:5" ht="78.75">
      <c r="A208" s="42" t="s">
        <v>460</v>
      </c>
      <c r="B208" s="42" t="s">
        <v>461</v>
      </c>
      <c r="C208" s="39" t="s">
        <v>462</v>
      </c>
      <c r="D208" s="104">
        <v>260.61200000000002</v>
      </c>
      <c r="E208" s="39" t="s">
        <v>138</v>
      </c>
    </row>
    <row r="209" spans="1:5" ht="63">
      <c r="A209" s="42" t="s">
        <v>463</v>
      </c>
      <c r="B209" s="42" t="s">
        <v>464</v>
      </c>
      <c r="C209" s="39" t="s">
        <v>465</v>
      </c>
      <c r="D209" s="104">
        <v>150</v>
      </c>
      <c r="E209" s="39" t="s">
        <v>105</v>
      </c>
    </row>
    <row r="210" spans="1:5" ht="47.25">
      <c r="A210" s="186" t="s">
        <v>466</v>
      </c>
      <c r="B210" s="186" t="s">
        <v>467</v>
      </c>
      <c r="C210" s="40" t="s">
        <v>468</v>
      </c>
      <c r="D210" s="104">
        <v>64.500199999999992</v>
      </c>
      <c r="E210" s="41" t="s">
        <v>469</v>
      </c>
    </row>
    <row r="211" spans="1:5">
      <c r="A211" s="186"/>
      <c r="B211" s="186"/>
      <c r="C211" s="39" t="s">
        <v>470</v>
      </c>
      <c r="D211" s="104">
        <v>115</v>
      </c>
      <c r="E211" s="39" t="s">
        <v>105</v>
      </c>
    </row>
    <row r="212" spans="1:5" ht="31.5">
      <c r="A212" s="186"/>
      <c r="B212" s="186"/>
      <c r="C212" s="39" t="s">
        <v>471</v>
      </c>
      <c r="D212" s="104">
        <v>121.613</v>
      </c>
      <c r="E212" s="39" t="s">
        <v>402</v>
      </c>
    </row>
    <row r="213" spans="1:5" ht="31.5">
      <c r="A213" s="186" t="s">
        <v>472</v>
      </c>
      <c r="B213" s="186" t="s">
        <v>473</v>
      </c>
      <c r="C213" s="40" t="s">
        <v>474</v>
      </c>
      <c r="D213" s="104">
        <v>179.99033</v>
      </c>
      <c r="E213" s="41" t="s">
        <v>53</v>
      </c>
    </row>
    <row r="214" spans="1:5" ht="47.25">
      <c r="A214" s="186"/>
      <c r="B214" s="186"/>
      <c r="C214" s="40" t="s">
        <v>475</v>
      </c>
      <c r="D214" s="104">
        <v>1.0256400000000001</v>
      </c>
      <c r="E214" s="41" t="s">
        <v>107</v>
      </c>
    </row>
    <row r="215" spans="1:5" ht="47.25">
      <c r="A215" s="186" t="s">
        <v>476</v>
      </c>
      <c r="B215" s="186" t="s">
        <v>477</v>
      </c>
      <c r="C215" s="39" t="s">
        <v>478</v>
      </c>
      <c r="D215" s="104">
        <v>34.313000000000002</v>
      </c>
      <c r="E215" s="39" t="s">
        <v>217</v>
      </c>
    </row>
    <row r="216" spans="1:5" ht="47.25">
      <c r="A216" s="186"/>
      <c r="B216" s="186"/>
      <c r="C216" s="39" t="s">
        <v>479</v>
      </c>
      <c r="D216" s="104">
        <v>124.87517999999999</v>
      </c>
      <c r="E216" s="39" t="s">
        <v>480</v>
      </c>
    </row>
    <row r="217" spans="1:5" ht="47.25">
      <c r="A217" s="42" t="s">
        <v>481</v>
      </c>
      <c r="B217" s="42" t="s">
        <v>482</v>
      </c>
      <c r="C217" s="39" t="s">
        <v>483</v>
      </c>
      <c r="D217" s="104">
        <v>179.99516</v>
      </c>
      <c r="E217" s="39" t="s">
        <v>47</v>
      </c>
    </row>
    <row r="218" spans="1:5" ht="47.25">
      <c r="A218" s="186" t="s">
        <v>484</v>
      </c>
      <c r="B218" s="186" t="s">
        <v>485</v>
      </c>
      <c r="C218" s="39" t="s">
        <v>486</v>
      </c>
      <c r="D218" s="104">
        <v>57.418999999999997</v>
      </c>
      <c r="E218" s="39" t="s">
        <v>309</v>
      </c>
    </row>
    <row r="219" spans="1:5" ht="31.5">
      <c r="A219" s="186"/>
      <c r="B219" s="186"/>
      <c r="C219" s="39" t="s">
        <v>487</v>
      </c>
      <c r="D219" s="104">
        <v>122.58</v>
      </c>
      <c r="E219" s="39" t="s">
        <v>488</v>
      </c>
    </row>
    <row r="220" spans="1:5" ht="47.25">
      <c r="A220" s="186"/>
      <c r="B220" s="186"/>
      <c r="C220" s="40" t="s">
        <v>489</v>
      </c>
      <c r="D220" s="104">
        <v>0.88048999999999999</v>
      </c>
      <c r="E220" s="41" t="s">
        <v>107</v>
      </c>
    </row>
    <row r="221" spans="1:5" ht="31.5">
      <c r="A221" s="186"/>
      <c r="B221" s="186"/>
      <c r="C221" s="39" t="s">
        <v>490</v>
      </c>
      <c r="D221" s="104">
        <v>196.755</v>
      </c>
      <c r="E221" s="39" t="s">
        <v>488</v>
      </c>
    </row>
    <row r="222" spans="1:5" ht="31.5">
      <c r="A222" s="186" t="s">
        <v>491</v>
      </c>
      <c r="B222" s="186" t="s">
        <v>492</v>
      </c>
      <c r="C222" s="39" t="s">
        <v>493</v>
      </c>
      <c r="D222" s="104">
        <v>179.99024</v>
      </c>
      <c r="E222" s="39" t="s">
        <v>100</v>
      </c>
    </row>
    <row r="223" spans="1:5" ht="31.5">
      <c r="A223" s="186"/>
      <c r="B223" s="186"/>
      <c r="C223" s="39" t="s">
        <v>494</v>
      </c>
      <c r="D223" s="104">
        <v>59.986080000000001</v>
      </c>
      <c r="E223" s="39" t="s">
        <v>53</v>
      </c>
    </row>
    <row r="224" spans="1:5" ht="31.5">
      <c r="A224" s="186"/>
      <c r="B224" s="186"/>
      <c r="C224" s="39" t="s">
        <v>495</v>
      </c>
      <c r="D224" s="104">
        <v>141.452</v>
      </c>
      <c r="E224" s="39" t="s">
        <v>88</v>
      </c>
    </row>
    <row r="225" spans="1:5" ht="31.5">
      <c r="A225" s="186" t="s">
        <v>496</v>
      </c>
      <c r="B225" s="186" t="s">
        <v>497</v>
      </c>
      <c r="C225" s="40" t="s">
        <v>498</v>
      </c>
      <c r="D225" s="104">
        <v>10.006959999999999</v>
      </c>
      <c r="E225" s="39" t="s">
        <v>109</v>
      </c>
    </row>
    <row r="226" spans="1:5" ht="31.5">
      <c r="A226" s="186"/>
      <c r="B226" s="186"/>
      <c r="C226" s="40" t="s">
        <v>499</v>
      </c>
      <c r="D226" s="104">
        <v>139.97161</v>
      </c>
      <c r="E226" s="41" t="s">
        <v>43</v>
      </c>
    </row>
    <row r="227" spans="1:5" ht="31.5">
      <c r="A227" s="186"/>
      <c r="B227" s="186"/>
      <c r="C227" s="39" t="s">
        <v>500</v>
      </c>
      <c r="D227" s="104">
        <v>12.296209999999999</v>
      </c>
      <c r="E227" s="39" t="s">
        <v>93</v>
      </c>
    </row>
    <row r="228" spans="1:5" ht="31.5">
      <c r="A228" s="186"/>
      <c r="B228" s="186"/>
      <c r="C228" s="39" t="s">
        <v>501</v>
      </c>
      <c r="D228" s="104">
        <v>218.209</v>
      </c>
      <c r="E228" s="39" t="s">
        <v>488</v>
      </c>
    </row>
    <row r="229" spans="1:5" ht="31.5">
      <c r="A229" s="186" t="s">
        <v>502</v>
      </c>
      <c r="B229" s="186" t="s">
        <v>503</v>
      </c>
      <c r="C229" s="39" t="s">
        <v>504</v>
      </c>
      <c r="D229" s="104">
        <v>5.2730699999999997</v>
      </c>
      <c r="E229" s="39" t="s">
        <v>505</v>
      </c>
    </row>
    <row r="230" spans="1:5" ht="31.5">
      <c r="A230" s="186"/>
      <c r="B230" s="186"/>
      <c r="C230" s="39" t="s">
        <v>506</v>
      </c>
      <c r="D230" s="104">
        <v>197.61799999999999</v>
      </c>
      <c r="E230" s="39" t="s">
        <v>105</v>
      </c>
    </row>
    <row r="231" spans="1:5" ht="31.5">
      <c r="A231" s="186"/>
      <c r="B231" s="186"/>
      <c r="C231" s="39" t="s">
        <v>507</v>
      </c>
      <c r="D231" s="104">
        <v>133.13579000000001</v>
      </c>
      <c r="E231" s="39" t="s">
        <v>63</v>
      </c>
    </row>
    <row r="232" spans="1:5" ht="31.5">
      <c r="A232" s="186" t="s">
        <v>508</v>
      </c>
      <c r="B232" s="186" t="s">
        <v>509</v>
      </c>
      <c r="C232" s="39" t="s">
        <v>510</v>
      </c>
      <c r="D232" s="104">
        <v>149.99439999999998</v>
      </c>
      <c r="E232" s="39" t="s">
        <v>275</v>
      </c>
    </row>
    <row r="233" spans="1:5" ht="31.5">
      <c r="A233" s="186"/>
      <c r="B233" s="186"/>
      <c r="C233" s="39" t="s">
        <v>511</v>
      </c>
      <c r="D233" s="104">
        <v>35</v>
      </c>
      <c r="E233" s="39" t="s">
        <v>27</v>
      </c>
    </row>
    <row r="234" spans="1:5" ht="31.5">
      <c r="A234" s="186" t="s">
        <v>512</v>
      </c>
      <c r="B234" s="186" t="s">
        <v>513</v>
      </c>
      <c r="C234" s="39" t="s">
        <v>514</v>
      </c>
      <c r="D234" s="104">
        <v>198.99581000000001</v>
      </c>
      <c r="E234" s="39" t="s">
        <v>43</v>
      </c>
    </row>
    <row r="235" spans="1:5" ht="47.25">
      <c r="A235" s="186"/>
      <c r="B235" s="186"/>
      <c r="C235" s="40" t="s">
        <v>515</v>
      </c>
      <c r="D235" s="104">
        <v>10.74241</v>
      </c>
      <c r="E235" s="39" t="s">
        <v>93</v>
      </c>
    </row>
    <row r="236" spans="1:5" ht="31.5">
      <c r="A236" s="186" t="s">
        <v>516</v>
      </c>
      <c r="B236" s="186" t="s">
        <v>517</v>
      </c>
      <c r="C236" s="40" t="s">
        <v>518</v>
      </c>
      <c r="D236" s="104">
        <v>169.95599999999999</v>
      </c>
      <c r="E236" s="39" t="s">
        <v>37</v>
      </c>
    </row>
    <row r="237" spans="1:5" ht="31.5">
      <c r="A237" s="186"/>
      <c r="B237" s="186"/>
      <c r="C237" s="39" t="s">
        <v>519</v>
      </c>
      <c r="D237" s="104">
        <v>19.861930000000001</v>
      </c>
      <c r="E237" s="39" t="s">
        <v>53</v>
      </c>
    </row>
    <row r="238" spans="1:5" ht="31.5">
      <c r="A238" s="186" t="s">
        <v>520</v>
      </c>
      <c r="B238" s="186" t="s">
        <v>521</v>
      </c>
      <c r="C238" s="39" t="s">
        <v>522</v>
      </c>
      <c r="D238" s="104">
        <v>139.98857999999998</v>
      </c>
      <c r="E238" s="39" t="s">
        <v>43</v>
      </c>
    </row>
    <row r="239" spans="1:5" ht="31.5">
      <c r="A239" s="186"/>
      <c r="B239" s="186"/>
      <c r="C239" s="39" t="s">
        <v>523</v>
      </c>
      <c r="D239" s="104">
        <v>79.997690000000006</v>
      </c>
      <c r="E239" s="39" t="s">
        <v>63</v>
      </c>
    </row>
    <row r="240" spans="1:5">
      <c r="A240" s="186" t="s">
        <v>524</v>
      </c>
      <c r="B240" s="186" t="s">
        <v>525</v>
      </c>
      <c r="C240" s="40" t="s">
        <v>526</v>
      </c>
      <c r="D240" s="104">
        <v>199.77720000000002</v>
      </c>
      <c r="E240" s="41" t="s">
        <v>527</v>
      </c>
    </row>
    <row r="241" spans="1:5" ht="31.5">
      <c r="A241" s="186"/>
      <c r="B241" s="186"/>
      <c r="C241" s="39" t="s">
        <v>528</v>
      </c>
      <c r="D241" s="104">
        <v>14.653</v>
      </c>
      <c r="E241" s="39" t="s">
        <v>174</v>
      </c>
    </row>
    <row r="242" spans="1:5" ht="47.25">
      <c r="A242" s="42" t="s">
        <v>529</v>
      </c>
      <c r="B242" s="42" t="s">
        <v>530</v>
      </c>
      <c r="C242" s="39" t="s">
        <v>531</v>
      </c>
      <c r="D242" s="104">
        <v>179.98333</v>
      </c>
      <c r="E242" s="39" t="s">
        <v>63</v>
      </c>
    </row>
    <row r="243" spans="1:5" ht="47.25">
      <c r="A243" s="186" t="s">
        <v>532</v>
      </c>
      <c r="B243" s="186" t="s">
        <v>533</v>
      </c>
      <c r="C243" s="39" t="s">
        <v>534</v>
      </c>
      <c r="D243" s="104">
        <v>4.444</v>
      </c>
      <c r="E243" s="39" t="s">
        <v>27</v>
      </c>
    </row>
    <row r="244" spans="1:5" ht="63">
      <c r="A244" s="186"/>
      <c r="B244" s="186"/>
      <c r="C244" s="39" t="s">
        <v>535</v>
      </c>
      <c r="D244" s="104">
        <v>190.13300000000001</v>
      </c>
      <c r="E244" s="39" t="s">
        <v>27</v>
      </c>
    </row>
    <row r="245" spans="1:5" ht="47.25">
      <c r="A245" s="186" t="s">
        <v>536</v>
      </c>
      <c r="B245" s="186" t="s">
        <v>537</v>
      </c>
      <c r="C245" s="39" t="s">
        <v>538</v>
      </c>
      <c r="D245" s="104">
        <v>85.937110000000004</v>
      </c>
      <c r="E245" s="39" t="s">
        <v>275</v>
      </c>
    </row>
    <row r="246" spans="1:5" ht="31.5">
      <c r="A246" s="186"/>
      <c r="B246" s="186"/>
      <c r="C246" s="39" t="s">
        <v>539</v>
      </c>
      <c r="D246" s="104">
        <v>50.74109</v>
      </c>
      <c r="E246" s="39" t="s">
        <v>275</v>
      </c>
    </row>
    <row r="247" spans="1:5" ht="31.5">
      <c r="A247" s="186"/>
      <c r="B247" s="186"/>
      <c r="C247" s="39" t="s">
        <v>540</v>
      </c>
      <c r="D247" s="104">
        <v>42.974260000000001</v>
      </c>
      <c r="E247" s="39" t="s">
        <v>53</v>
      </c>
    </row>
    <row r="248" spans="1:5" ht="47.25">
      <c r="A248" s="186" t="s">
        <v>541</v>
      </c>
      <c r="B248" s="186" t="s">
        <v>542</v>
      </c>
      <c r="C248" s="39" t="s">
        <v>543</v>
      </c>
      <c r="D248" s="104">
        <v>139.98142999999999</v>
      </c>
      <c r="E248" s="39" t="s">
        <v>257</v>
      </c>
    </row>
    <row r="249" spans="1:5" ht="47.25">
      <c r="A249" s="186"/>
      <c r="B249" s="186"/>
      <c r="C249" s="39" t="s">
        <v>544</v>
      </c>
      <c r="D249" s="104">
        <v>5</v>
      </c>
      <c r="E249" s="39" t="s">
        <v>331</v>
      </c>
    </row>
    <row r="250" spans="1:5" ht="31.5">
      <c r="A250" s="186" t="s">
        <v>545</v>
      </c>
      <c r="B250" s="186" t="s">
        <v>546</v>
      </c>
      <c r="C250" s="39" t="s">
        <v>547</v>
      </c>
      <c r="D250" s="104">
        <v>179.99895000000001</v>
      </c>
      <c r="E250" s="39" t="s">
        <v>23</v>
      </c>
    </row>
    <row r="251" spans="1:5" ht="63">
      <c r="A251" s="186"/>
      <c r="B251" s="186"/>
      <c r="C251" s="39" t="s">
        <v>548</v>
      </c>
      <c r="D251" s="104">
        <v>98</v>
      </c>
      <c r="E251" s="39" t="s">
        <v>549</v>
      </c>
    </row>
    <row r="252" spans="1:5" ht="47.25">
      <c r="A252" s="42" t="s">
        <v>550</v>
      </c>
      <c r="B252" s="42" t="s">
        <v>551</v>
      </c>
      <c r="C252" s="39" t="s">
        <v>552</v>
      </c>
      <c r="D252" s="104">
        <v>150</v>
      </c>
      <c r="E252" s="41" t="s">
        <v>228</v>
      </c>
    </row>
    <row r="253" spans="1:5" ht="47.25">
      <c r="A253" s="186" t="s">
        <v>553</v>
      </c>
      <c r="B253" s="186" t="s">
        <v>554</v>
      </c>
      <c r="C253" s="40" t="s">
        <v>555</v>
      </c>
      <c r="D253" s="104">
        <v>79.986990000000006</v>
      </c>
      <c r="E253" s="41" t="s">
        <v>63</v>
      </c>
    </row>
    <row r="254" spans="1:5" ht="31.5">
      <c r="A254" s="186"/>
      <c r="B254" s="186"/>
      <c r="C254" s="39" t="s">
        <v>556</v>
      </c>
      <c r="D254" s="104">
        <v>101.09096000000001</v>
      </c>
      <c r="E254" s="39" t="s">
        <v>88</v>
      </c>
    </row>
    <row r="255" spans="1:5" ht="31.5">
      <c r="A255" s="186" t="s">
        <v>557</v>
      </c>
      <c r="B255" s="186" t="s">
        <v>558</v>
      </c>
      <c r="C255" s="39" t="s">
        <v>559</v>
      </c>
      <c r="D255" s="104">
        <v>159.99294</v>
      </c>
      <c r="E255" s="39" t="s">
        <v>43</v>
      </c>
    </row>
    <row r="256" spans="1:5" ht="31.5">
      <c r="A256" s="186"/>
      <c r="B256" s="186"/>
      <c r="C256" s="39" t="s">
        <v>560</v>
      </c>
      <c r="D256" s="104">
        <v>194.27304000000001</v>
      </c>
      <c r="E256" s="39" t="s">
        <v>53</v>
      </c>
    </row>
    <row r="257" spans="1:5" ht="47.25">
      <c r="A257" s="186"/>
      <c r="B257" s="186"/>
      <c r="C257" s="39" t="s">
        <v>561</v>
      </c>
      <c r="D257" s="104">
        <v>3.5779999999999998</v>
      </c>
      <c r="E257" s="39" t="s">
        <v>562</v>
      </c>
    </row>
    <row r="258" spans="1:5" ht="31.5">
      <c r="A258" s="186" t="s">
        <v>563</v>
      </c>
      <c r="B258" s="186" t="s">
        <v>564</v>
      </c>
      <c r="C258" s="39" t="s">
        <v>565</v>
      </c>
      <c r="D258" s="104">
        <v>44.983969999999999</v>
      </c>
      <c r="E258" s="39" t="s">
        <v>23</v>
      </c>
    </row>
    <row r="259" spans="1:5" ht="31.5">
      <c r="A259" s="186"/>
      <c r="B259" s="186"/>
      <c r="C259" s="39" t="s">
        <v>566</v>
      </c>
      <c r="D259" s="104">
        <v>100.67700000000001</v>
      </c>
      <c r="E259" s="39" t="s">
        <v>29</v>
      </c>
    </row>
    <row r="260" spans="1:5" ht="31.5">
      <c r="A260" s="186"/>
      <c r="B260" s="186"/>
      <c r="C260" s="39" t="s">
        <v>567</v>
      </c>
      <c r="D260" s="104">
        <v>9.7858600000000013</v>
      </c>
      <c r="E260" s="39" t="s">
        <v>93</v>
      </c>
    </row>
    <row r="261" spans="1:5" ht="31.5">
      <c r="A261" s="186"/>
      <c r="B261" s="186"/>
      <c r="C261" s="39" t="s">
        <v>568</v>
      </c>
      <c r="D261" s="104">
        <v>49.927999999999997</v>
      </c>
      <c r="E261" s="39" t="s">
        <v>295</v>
      </c>
    </row>
    <row r="262" spans="1:5" ht="78.75">
      <c r="A262" s="186"/>
      <c r="B262" s="186"/>
      <c r="C262" s="39" t="s">
        <v>569</v>
      </c>
      <c r="D262" s="104">
        <v>51.221440000000001</v>
      </c>
      <c r="E262" s="39" t="s">
        <v>134</v>
      </c>
    </row>
    <row r="263" spans="1:5" ht="31.5">
      <c r="A263" s="186" t="s">
        <v>570</v>
      </c>
      <c r="B263" s="186" t="s">
        <v>571</v>
      </c>
      <c r="C263" s="40" t="s">
        <v>572</v>
      </c>
      <c r="D263" s="104">
        <v>44.244260000000004</v>
      </c>
      <c r="E263" s="41" t="s">
        <v>53</v>
      </c>
    </row>
    <row r="264" spans="1:5" ht="31.5">
      <c r="A264" s="186"/>
      <c r="B264" s="186"/>
      <c r="C264" s="39" t="s">
        <v>573</v>
      </c>
      <c r="D264" s="104">
        <v>293.75200000000001</v>
      </c>
      <c r="E264" s="39" t="s">
        <v>27</v>
      </c>
    </row>
    <row r="265" spans="1:5" ht="78.75">
      <c r="A265" s="186"/>
      <c r="B265" s="186"/>
      <c r="C265" s="39" t="s">
        <v>574</v>
      </c>
      <c r="D265" s="104">
        <v>106.87138</v>
      </c>
      <c r="E265" s="39" t="s">
        <v>134</v>
      </c>
    </row>
    <row r="266" spans="1:5" ht="47.25">
      <c r="A266" s="186" t="s">
        <v>575</v>
      </c>
      <c r="B266" s="186" t="s">
        <v>576</v>
      </c>
      <c r="C266" s="39" t="s">
        <v>577</v>
      </c>
      <c r="D266" s="104">
        <v>119.741</v>
      </c>
      <c r="E266" s="39" t="s">
        <v>331</v>
      </c>
    </row>
    <row r="267" spans="1:5" ht="31.5">
      <c r="A267" s="186"/>
      <c r="B267" s="186"/>
      <c r="C267" s="39" t="s">
        <v>578</v>
      </c>
      <c r="D267" s="104">
        <v>10.874120000000001</v>
      </c>
      <c r="E267" s="39" t="s">
        <v>93</v>
      </c>
    </row>
    <row r="268" spans="1:5" ht="31.5">
      <c r="A268" s="186" t="s">
        <v>579</v>
      </c>
      <c r="B268" s="186" t="s">
        <v>580</v>
      </c>
      <c r="C268" s="39" t="s">
        <v>581</v>
      </c>
      <c r="D268" s="104">
        <v>99.988619999999997</v>
      </c>
      <c r="E268" s="39" t="s">
        <v>41</v>
      </c>
    </row>
    <row r="269" spans="1:5" ht="31.5">
      <c r="A269" s="186"/>
      <c r="B269" s="186"/>
      <c r="C269" s="40" t="s">
        <v>582</v>
      </c>
      <c r="D269" s="104">
        <v>94.989399999999989</v>
      </c>
      <c r="E269" s="39" t="s">
        <v>100</v>
      </c>
    </row>
    <row r="270" spans="1:5" ht="31.5">
      <c r="A270" s="186" t="s">
        <v>583</v>
      </c>
      <c r="B270" s="186" t="s">
        <v>584</v>
      </c>
      <c r="C270" s="39" t="s">
        <v>585</v>
      </c>
      <c r="D270" s="104">
        <v>110.21599999999999</v>
      </c>
      <c r="E270" s="39" t="s">
        <v>295</v>
      </c>
    </row>
    <row r="271" spans="1:5" ht="31.5">
      <c r="A271" s="186"/>
      <c r="B271" s="186"/>
      <c r="C271" s="39" t="s">
        <v>586</v>
      </c>
      <c r="D271" s="104">
        <v>33.340000000000003</v>
      </c>
      <c r="E271" s="39" t="s">
        <v>295</v>
      </c>
    </row>
    <row r="272" spans="1:5" ht="78.75">
      <c r="A272" s="186"/>
      <c r="B272" s="186"/>
      <c r="C272" s="39" t="s">
        <v>587</v>
      </c>
      <c r="D272" s="104">
        <v>61.869450000000001</v>
      </c>
      <c r="E272" s="39" t="s">
        <v>134</v>
      </c>
    </row>
    <row r="273" spans="1:5" ht="31.5">
      <c r="A273" s="186" t="s">
        <v>588</v>
      </c>
      <c r="B273" s="186" t="s">
        <v>589</v>
      </c>
      <c r="C273" s="39" t="s">
        <v>590</v>
      </c>
      <c r="D273" s="104">
        <v>119.96949000000001</v>
      </c>
      <c r="E273" s="39" t="s">
        <v>100</v>
      </c>
    </row>
    <row r="274" spans="1:5" ht="47.25">
      <c r="A274" s="186"/>
      <c r="B274" s="186"/>
      <c r="C274" s="40" t="s">
        <v>591</v>
      </c>
      <c r="D274" s="104">
        <v>11.971540000000001</v>
      </c>
      <c r="E274" s="39" t="s">
        <v>93</v>
      </c>
    </row>
    <row r="275" spans="1:5" ht="31.5">
      <c r="A275" s="186"/>
      <c r="B275" s="186"/>
      <c r="C275" s="39" t="s">
        <v>592</v>
      </c>
      <c r="D275" s="104">
        <v>99.977119999999999</v>
      </c>
      <c r="E275" s="39" t="s">
        <v>88</v>
      </c>
    </row>
    <row r="276" spans="1:5" ht="31.5">
      <c r="A276" s="186" t="s">
        <v>593</v>
      </c>
      <c r="B276" s="186" t="s">
        <v>594</v>
      </c>
      <c r="C276" s="39" t="s">
        <v>595</v>
      </c>
      <c r="D276" s="104">
        <v>36.543999999999997</v>
      </c>
      <c r="E276" s="39" t="s">
        <v>70</v>
      </c>
    </row>
    <row r="277" spans="1:5" ht="31.5">
      <c r="A277" s="186"/>
      <c r="B277" s="186"/>
      <c r="C277" s="39" t="s">
        <v>596</v>
      </c>
      <c r="D277" s="104">
        <v>7.8255499999999998</v>
      </c>
      <c r="E277" s="39" t="s">
        <v>70</v>
      </c>
    </row>
    <row r="278" spans="1:5" ht="31.5">
      <c r="A278" s="186"/>
      <c r="B278" s="186"/>
      <c r="C278" s="39" t="s">
        <v>597</v>
      </c>
      <c r="D278" s="104">
        <v>8.1387999999999998</v>
      </c>
      <c r="E278" s="39" t="s">
        <v>93</v>
      </c>
    </row>
    <row r="279" spans="1:5" ht="47.25">
      <c r="A279" s="186"/>
      <c r="B279" s="186"/>
      <c r="C279" s="39" t="s">
        <v>598</v>
      </c>
      <c r="D279" s="104">
        <v>16</v>
      </c>
      <c r="E279" s="39" t="s">
        <v>270</v>
      </c>
    </row>
    <row r="280" spans="1:5" ht="47.25">
      <c r="A280" s="186"/>
      <c r="B280" s="186"/>
      <c r="C280" s="39" t="s">
        <v>599</v>
      </c>
      <c r="D280" s="104">
        <v>8</v>
      </c>
      <c r="E280" s="39" t="s">
        <v>331</v>
      </c>
    </row>
    <row r="281" spans="1:5" ht="31.5">
      <c r="A281" s="186" t="s">
        <v>600</v>
      </c>
      <c r="B281" s="186" t="s">
        <v>601</v>
      </c>
      <c r="C281" s="39" t="s">
        <v>602</v>
      </c>
      <c r="D281" s="104">
        <v>1.2589999999999999</v>
      </c>
      <c r="E281" s="39" t="s">
        <v>603</v>
      </c>
    </row>
    <row r="282" spans="1:5" ht="31.5">
      <c r="A282" s="186"/>
      <c r="B282" s="186"/>
      <c r="C282" s="39" t="s">
        <v>604</v>
      </c>
      <c r="D282" s="104">
        <v>98.396389999999997</v>
      </c>
      <c r="E282" s="39" t="s">
        <v>41</v>
      </c>
    </row>
    <row r="283" spans="1:5" ht="31.5">
      <c r="A283" s="186"/>
      <c r="B283" s="186"/>
      <c r="C283" s="39" t="s">
        <v>605</v>
      </c>
      <c r="D283" s="104">
        <v>95.612560000000002</v>
      </c>
      <c r="E283" s="39" t="s">
        <v>53</v>
      </c>
    </row>
    <row r="284" spans="1:5" ht="47.25">
      <c r="A284" s="186" t="s">
        <v>606</v>
      </c>
      <c r="B284" s="186" t="s">
        <v>607</v>
      </c>
      <c r="C284" s="39" t="s">
        <v>608</v>
      </c>
      <c r="D284" s="104">
        <v>156.76599999999999</v>
      </c>
      <c r="E284" s="39" t="s">
        <v>138</v>
      </c>
    </row>
    <row r="285" spans="1:5" ht="63">
      <c r="A285" s="186"/>
      <c r="B285" s="186"/>
      <c r="C285" s="39" t="s">
        <v>609</v>
      </c>
      <c r="D285" s="104">
        <v>199</v>
      </c>
      <c r="E285" s="39" t="s">
        <v>138</v>
      </c>
    </row>
    <row r="286" spans="1:5" ht="31.5">
      <c r="A286" s="186" t="s">
        <v>610</v>
      </c>
      <c r="B286" s="186" t="s">
        <v>611</v>
      </c>
      <c r="C286" s="39" t="s">
        <v>612</v>
      </c>
      <c r="D286" s="104">
        <v>194.99465000000001</v>
      </c>
      <c r="E286" s="39" t="s">
        <v>53</v>
      </c>
    </row>
    <row r="287" spans="1:5" ht="31.5">
      <c r="A287" s="186"/>
      <c r="B287" s="186"/>
      <c r="C287" s="39" t="s">
        <v>613</v>
      </c>
      <c r="D287" s="104">
        <v>198.95899</v>
      </c>
      <c r="E287" s="39" t="s">
        <v>88</v>
      </c>
    </row>
    <row r="288" spans="1:5" ht="47.25">
      <c r="A288" s="42" t="s">
        <v>614</v>
      </c>
      <c r="B288" s="42" t="s">
        <v>615</v>
      </c>
      <c r="C288" s="39" t="s">
        <v>616</v>
      </c>
      <c r="D288" s="104">
        <v>224.99112</v>
      </c>
      <c r="E288" s="39" t="s">
        <v>53</v>
      </c>
    </row>
    <row r="289" spans="1:5" ht="31.5">
      <c r="A289" s="186" t="s">
        <v>617</v>
      </c>
      <c r="B289" s="186" t="s">
        <v>618</v>
      </c>
      <c r="C289" s="39" t="s">
        <v>619</v>
      </c>
      <c r="D289" s="104">
        <v>101.71728999999999</v>
      </c>
      <c r="E289" s="39" t="s">
        <v>620</v>
      </c>
    </row>
    <row r="290" spans="1:5" ht="31.5">
      <c r="A290" s="186"/>
      <c r="B290" s="186"/>
      <c r="C290" s="40" t="s">
        <v>621</v>
      </c>
      <c r="D290" s="104">
        <v>65</v>
      </c>
      <c r="E290" s="39" t="s">
        <v>27</v>
      </c>
    </row>
    <row r="291" spans="1:5" ht="63">
      <c r="A291" s="42" t="s">
        <v>622</v>
      </c>
      <c r="B291" s="42" t="s">
        <v>623</v>
      </c>
      <c r="C291" s="39" t="s">
        <v>624</v>
      </c>
      <c r="D291" s="104">
        <v>20.77535</v>
      </c>
      <c r="E291" s="39" t="s">
        <v>275</v>
      </c>
    </row>
    <row r="292" spans="1:5" ht="47.25">
      <c r="A292" s="186" t="s">
        <v>625</v>
      </c>
      <c r="B292" s="186" t="s">
        <v>626</v>
      </c>
      <c r="C292" s="39" t="s">
        <v>627</v>
      </c>
      <c r="D292" s="104">
        <v>9.3483999999999998</v>
      </c>
      <c r="E292" s="39" t="s">
        <v>107</v>
      </c>
    </row>
    <row r="293" spans="1:5" ht="47.25">
      <c r="A293" s="186"/>
      <c r="B293" s="186"/>
      <c r="C293" s="39" t="s">
        <v>628</v>
      </c>
      <c r="D293" s="104">
        <v>177.78700000000001</v>
      </c>
      <c r="E293" s="39" t="s">
        <v>138</v>
      </c>
    </row>
    <row r="294" spans="1:5" ht="31.5">
      <c r="A294" s="186" t="s">
        <v>629</v>
      </c>
      <c r="B294" s="186" t="s">
        <v>630</v>
      </c>
      <c r="C294" s="39" t="s">
        <v>631</v>
      </c>
      <c r="D294" s="104">
        <v>5.0000900000000001</v>
      </c>
      <c r="E294" s="39" t="s">
        <v>632</v>
      </c>
    </row>
    <row r="295" spans="1:5" ht="47.25">
      <c r="A295" s="186"/>
      <c r="B295" s="186"/>
      <c r="C295" s="39" t="s">
        <v>633</v>
      </c>
      <c r="D295" s="104">
        <v>136.64277999999999</v>
      </c>
      <c r="E295" s="41" t="s">
        <v>634</v>
      </c>
    </row>
    <row r="296" spans="1:5" ht="31.5">
      <c r="A296" s="186" t="s">
        <v>635</v>
      </c>
      <c r="B296" s="186" t="s">
        <v>636</v>
      </c>
      <c r="C296" s="40" t="s">
        <v>637</v>
      </c>
      <c r="D296" s="104">
        <v>10.18702</v>
      </c>
      <c r="E296" s="39" t="s">
        <v>109</v>
      </c>
    </row>
    <row r="297" spans="1:5" ht="31.5">
      <c r="A297" s="186"/>
      <c r="B297" s="186"/>
      <c r="C297" s="39" t="s">
        <v>638</v>
      </c>
      <c r="D297" s="104">
        <v>160</v>
      </c>
      <c r="E297" s="39" t="s">
        <v>402</v>
      </c>
    </row>
    <row r="298" spans="1:5" ht="31.5">
      <c r="A298" s="186"/>
      <c r="B298" s="186"/>
      <c r="C298" s="39" t="s">
        <v>639</v>
      </c>
      <c r="D298" s="104">
        <v>116.62204</v>
      </c>
      <c r="E298" s="39" t="s">
        <v>174</v>
      </c>
    </row>
    <row r="299" spans="1:5" ht="31.5">
      <c r="A299" s="186"/>
      <c r="B299" s="186"/>
      <c r="C299" s="39" t="s">
        <v>640</v>
      </c>
      <c r="D299" s="104">
        <v>132.31917999999999</v>
      </c>
      <c r="E299" s="39" t="s">
        <v>68</v>
      </c>
    </row>
    <row r="300" spans="1:5" ht="31.5">
      <c r="A300" s="186" t="s">
        <v>641</v>
      </c>
      <c r="B300" s="186" t="s">
        <v>642</v>
      </c>
      <c r="C300" s="39" t="s">
        <v>643</v>
      </c>
      <c r="D300" s="104">
        <v>274.35700000000003</v>
      </c>
      <c r="E300" s="39" t="s">
        <v>488</v>
      </c>
    </row>
    <row r="301" spans="1:5" ht="31.5">
      <c r="A301" s="186"/>
      <c r="B301" s="186"/>
      <c r="C301" s="39" t="s">
        <v>644</v>
      </c>
      <c r="D301" s="104">
        <v>52.695999999999998</v>
      </c>
      <c r="E301" s="39" t="s">
        <v>488</v>
      </c>
    </row>
    <row r="302" spans="1:5">
      <c r="A302" s="186"/>
      <c r="B302" s="186"/>
      <c r="C302" s="39" t="s">
        <v>645</v>
      </c>
      <c r="D302" s="104">
        <v>24</v>
      </c>
      <c r="E302" s="39" t="s">
        <v>646</v>
      </c>
    </row>
    <row r="303" spans="1:5" ht="31.5">
      <c r="A303" s="186"/>
      <c r="B303" s="186"/>
      <c r="C303" s="39" t="s">
        <v>647</v>
      </c>
      <c r="D303" s="104">
        <v>105</v>
      </c>
      <c r="E303" s="39" t="s">
        <v>648</v>
      </c>
    </row>
    <row r="304" spans="1:5" ht="31.5">
      <c r="A304" s="186"/>
      <c r="B304" s="186"/>
      <c r="C304" s="39" t="s">
        <v>649</v>
      </c>
      <c r="D304" s="104">
        <v>94</v>
      </c>
      <c r="E304" s="39" t="s">
        <v>646</v>
      </c>
    </row>
    <row r="305" spans="1:5" ht="31.5">
      <c r="A305" s="42" t="s">
        <v>650</v>
      </c>
      <c r="B305" s="42" t="s">
        <v>651</v>
      </c>
      <c r="C305" s="39" t="s">
        <v>652</v>
      </c>
      <c r="D305" s="104">
        <v>69.988129999999998</v>
      </c>
      <c r="E305" s="39" t="s">
        <v>63</v>
      </c>
    </row>
    <row r="306" spans="1:5" ht="47.25">
      <c r="A306" s="42" t="s">
        <v>653</v>
      </c>
      <c r="B306" s="42" t="s">
        <v>654</v>
      </c>
      <c r="C306" s="39" t="s">
        <v>655</v>
      </c>
      <c r="D306" s="104">
        <v>134.98407</v>
      </c>
      <c r="E306" s="39" t="s">
        <v>47</v>
      </c>
    </row>
    <row r="307" spans="1:5" ht="78.75">
      <c r="A307" s="42" t="s">
        <v>656</v>
      </c>
      <c r="B307" s="42" t="s">
        <v>657</v>
      </c>
      <c r="C307" s="45" t="s">
        <v>658</v>
      </c>
      <c r="D307" s="104">
        <v>50</v>
      </c>
      <c r="E307" s="45" t="s">
        <v>352</v>
      </c>
    </row>
    <row r="308" spans="1:5" ht="47.25">
      <c r="A308" s="42" t="s">
        <v>659</v>
      </c>
      <c r="B308" s="165" t="s">
        <v>660</v>
      </c>
      <c r="C308" s="43" t="s">
        <v>661</v>
      </c>
      <c r="D308" s="104">
        <v>5.9871000000000008</v>
      </c>
      <c r="E308" s="44" t="s">
        <v>162</v>
      </c>
    </row>
    <row r="309" spans="1:5" ht="47.25">
      <c r="A309" s="187" t="s">
        <v>662</v>
      </c>
      <c r="B309" s="187" t="s">
        <v>663</v>
      </c>
      <c r="C309" s="43" t="s">
        <v>664</v>
      </c>
      <c r="D309" s="104">
        <v>14.97217</v>
      </c>
      <c r="E309" s="44" t="s">
        <v>665</v>
      </c>
    </row>
    <row r="310" spans="1:5" ht="63">
      <c r="A310" s="187"/>
      <c r="B310" s="187"/>
      <c r="C310" s="1" t="s">
        <v>666</v>
      </c>
      <c r="D310" s="104">
        <v>29.436700000000002</v>
      </c>
      <c r="E310" s="1" t="s">
        <v>667</v>
      </c>
    </row>
    <row r="311" spans="1:5" ht="15.75" customHeight="1">
      <c r="A311" s="187"/>
      <c r="B311" s="187"/>
      <c r="C311" s="43" t="s">
        <v>668</v>
      </c>
      <c r="D311" s="104">
        <v>97.19059</v>
      </c>
      <c r="E311" s="1" t="s">
        <v>669</v>
      </c>
    </row>
    <row r="312" spans="1:5" ht="31.5">
      <c r="A312" s="187"/>
      <c r="B312" s="187"/>
      <c r="C312" s="1" t="s">
        <v>670</v>
      </c>
      <c r="D312" s="104">
        <v>84.93977000000001</v>
      </c>
      <c r="E312" s="1" t="s">
        <v>83</v>
      </c>
    </row>
    <row r="313" spans="1:5">
      <c r="A313" s="187"/>
      <c r="B313" s="187"/>
      <c r="C313" s="1" t="s">
        <v>671</v>
      </c>
      <c r="D313" s="104">
        <v>161.67682000000002</v>
      </c>
      <c r="E313" s="1" t="s">
        <v>83</v>
      </c>
    </row>
    <row r="314" spans="1:5">
      <c r="A314" s="187" t="s">
        <v>672</v>
      </c>
      <c r="B314" s="186" t="s">
        <v>673</v>
      </c>
      <c r="C314" s="1" t="s">
        <v>674</v>
      </c>
      <c r="D314" s="104">
        <v>7.9710000000000001</v>
      </c>
      <c r="E314" s="1" t="s">
        <v>27</v>
      </c>
    </row>
    <row r="315" spans="1:5" ht="47.25">
      <c r="A315" s="187"/>
      <c r="B315" s="186"/>
      <c r="C315" s="1" t="s">
        <v>675</v>
      </c>
      <c r="D315" s="104">
        <v>51.923949999999998</v>
      </c>
      <c r="E315" s="1" t="s">
        <v>68</v>
      </c>
    </row>
    <row r="316" spans="1:5" ht="47.25">
      <c r="A316" s="187" t="s">
        <v>676</v>
      </c>
      <c r="B316" s="186" t="s">
        <v>677</v>
      </c>
      <c r="C316" s="1" t="s">
        <v>678</v>
      </c>
      <c r="D316" s="104">
        <v>197.9</v>
      </c>
      <c r="E316" s="1" t="s">
        <v>138</v>
      </c>
    </row>
    <row r="317" spans="1:5" ht="47.25">
      <c r="A317" s="187"/>
      <c r="B317" s="186"/>
      <c r="C317" s="1" t="s">
        <v>679</v>
      </c>
      <c r="D317" s="104">
        <v>34.74089</v>
      </c>
      <c r="E317" s="1" t="s">
        <v>134</v>
      </c>
    </row>
    <row r="318" spans="1:5" ht="31.5">
      <c r="A318" s="186" t="s">
        <v>680</v>
      </c>
      <c r="B318" s="186" t="s">
        <v>681</v>
      </c>
      <c r="C318" s="1" t="s">
        <v>682</v>
      </c>
      <c r="D318" s="104">
        <v>10.43657</v>
      </c>
      <c r="E318" s="1" t="s">
        <v>81</v>
      </c>
    </row>
    <row r="319" spans="1:5" ht="31.5">
      <c r="A319" s="186"/>
      <c r="B319" s="186"/>
      <c r="C319" s="1" t="s">
        <v>683</v>
      </c>
      <c r="D319" s="104">
        <v>355</v>
      </c>
      <c r="E319" s="1" t="s">
        <v>150</v>
      </c>
    </row>
    <row r="320" spans="1:5" ht="78.75">
      <c r="A320" s="42" t="s">
        <v>684</v>
      </c>
      <c r="B320" s="165" t="s">
        <v>685</v>
      </c>
      <c r="C320" s="1" t="s">
        <v>686</v>
      </c>
      <c r="D320" s="104">
        <v>185.88</v>
      </c>
      <c r="E320" s="1" t="s">
        <v>138</v>
      </c>
    </row>
    <row r="321" spans="1:5" ht="63">
      <c r="A321" s="186" t="s">
        <v>687</v>
      </c>
      <c r="B321" s="186" t="s">
        <v>688</v>
      </c>
      <c r="C321" s="1" t="s">
        <v>689</v>
      </c>
      <c r="D321" s="104">
        <v>190</v>
      </c>
      <c r="E321" s="1" t="s">
        <v>138</v>
      </c>
    </row>
    <row r="322" spans="1:5" ht="31.5">
      <c r="A322" s="186"/>
      <c r="B322" s="186"/>
      <c r="C322" s="43" t="s">
        <v>690</v>
      </c>
      <c r="D322" s="104">
        <v>7.6292099999999996</v>
      </c>
      <c r="E322" s="1" t="s">
        <v>691</v>
      </c>
    </row>
    <row r="323" spans="1:5" ht="63">
      <c r="A323" s="186"/>
      <c r="B323" s="186"/>
      <c r="C323" s="1" t="s">
        <v>692</v>
      </c>
      <c r="D323" s="104">
        <v>53.899000000000001</v>
      </c>
      <c r="E323" s="1" t="s">
        <v>158</v>
      </c>
    </row>
    <row r="324" spans="1:5" ht="94.5">
      <c r="A324" s="186"/>
      <c r="B324" s="186"/>
      <c r="C324" s="1" t="s">
        <v>693</v>
      </c>
      <c r="D324" s="104">
        <v>87.528999999999996</v>
      </c>
      <c r="E324" s="1" t="s">
        <v>694</v>
      </c>
    </row>
    <row r="325" spans="1:5" ht="47.25">
      <c r="A325" s="186" t="s">
        <v>695</v>
      </c>
      <c r="B325" s="186" t="s">
        <v>696</v>
      </c>
      <c r="C325" s="1" t="s">
        <v>697</v>
      </c>
      <c r="D325" s="104">
        <v>99.985969999999995</v>
      </c>
      <c r="E325" s="1" t="s">
        <v>68</v>
      </c>
    </row>
    <row r="326" spans="1:5" ht="47.25">
      <c r="A326" s="186"/>
      <c r="B326" s="186"/>
      <c r="C326" s="1" t="s">
        <v>698</v>
      </c>
      <c r="D326" s="104">
        <v>37.060550000000006</v>
      </c>
      <c r="E326" s="1" t="s">
        <v>134</v>
      </c>
    </row>
    <row r="327" spans="1:5" ht="31.5">
      <c r="A327" s="186" t="s">
        <v>699</v>
      </c>
      <c r="B327" s="187" t="s">
        <v>700</v>
      </c>
      <c r="C327" s="43" t="s">
        <v>701</v>
      </c>
      <c r="D327" s="104">
        <v>35.466999999999999</v>
      </c>
      <c r="E327" s="1" t="s">
        <v>27</v>
      </c>
    </row>
    <row r="328" spans="1:5" ht="31.5">
      <c r="A328" s="186"/>
      <c r="B328" s="187"/>
      <c r="C328" s="1" t="s">
        <v>702</v>
      </c>
      <c r="D328" s="104">
        <v>78.492000000000004</v>
      </c>
      <c r="E328" s="1" t="s">
        <v>27</v>
      </c>
    </row>
    <row r="329" spans="1:5" ht="47.25">
      <c r="A329" s="186"/>
      <c r="B329" s="187"/>
      <c r="C329" s="1" t="s">
        <v>703</v>
      </c>
      <c r="D329" s="104">
        <v>22.62</v>
      </c>
      <c r="E329" s="1" t="s">
        <v>27</v>
      </c>
    </row>
    <row r="330" spans="1:5" ht="126">
      <c r="A330" s="186"/>
      <c r="B330" s="187"/>
      <c r="C330" s="1" t="s">
        <v>704</v>
      </c>
      <c r="D330" s="104">
        <v>4.3308</v>
      </c>
      <c r="E330" s="1" t="s">
        <v>705</v>
      </c>
    </row>
    <row r="331" spans="1:5" ht="31.5">
      <c r="A331" s="186"/>
      <c r="B331" s="187"/>
      <c r="C331" s="43" t="s">
        <v>706</v>
      </c>
      <c r="D331" s="104">
        <v>38.5</v>
      </c>
      <c r="E331" s="44" t="s">
        <v>27</v>
      </c>
    </row>
    <row r="332" spans="1:5" ht="31.5">
      <c r="A332" s="186"/>
      <c r="B332" s="187"/>
      <c r="C332" s="1" t="s">
        <v>707</v>
      </c>
      <c r="D332" s="104">
        <v>4.9829999999999997</v>
      </c>
      <c r="E332" s="1" t="s">
        <v>27</v>
      </c>
    </row>
    <row r="333" spans="1:5" ht="47.25">
      <c r="A333" s="42" t="s">
        <v>708</v>
      </c>
      <c r="B333" s="42" t="s">
        <v>709</v>
      </c>
      <c r="C333" s="1" t="s">
        <v>710</v>
      </c>
      <c r="D333" s="104">
        <v>110</v>
      </c>
      <c r="E333" s="1" t="s">
        <v>711</v>
      </c>
    </row>
    <row r="334" spans="1:5" ht="47.25">
      <c r="A334" s="42" t="s">
        <v>712</v>
      </c>
      <c r="B334" s="42" t="s">
        <v>713</v>
      </c>
      <c r="C334" s="43" t="s">
        <v>714</v>
      </c>
      <c r="D334" s="104">
        <v>113.116</v>
      </c>
      <c r="E334" s="44" t="s">
        <v>105</v>
      </c>
    </row>
    <row r="335" spans="1:5" ht="31.5">
      <c r="A335" s="186" t="s">
        <v>715</v>
      </c>
      <c r="B335" s="186" t="s">
        <v>716</v>
      </c>
      <c r="C335" s="1" t="s">
        <v>717</v>
      </c>
      <c r="D335" s="104">
        <v>7.9557399999999996</v>
      </c>
      <c r="E335" s="1" t="s">
        <v>691</v>
      </c>
    </row>
    <row r="336" spans="1:5" ht="31.5">
      <c r="A336" s="186"/>
      <c r="B336" s="186"/>
      <c r="C336" s="1" t="s">
        <v>718</v>
      </c>
      <c r="D336" s="104">
        <v>13.26</v>
      </c>
      <c r="E336" s="1" t="s">
        <v>402</v>
      </c>
    </row>
    <row r="337" spans="1:7" ht="94.5">
      <c r="A337" s="42" t="s">
        <v>719</v>
      </c>
      <c r="B337" s="42" t="s">
        <v>720</v>
      </c>
      <c r="C337" s="1" t="s">
        <v>721</v>
      </c>
      <c r="D337" s="104">
        <v>79.995190000000008</v>
      </c>
      <c r="E337" s="1" t="s">
        <v>63</v>
      </c>
    </row>
    <row r="338" spans="1:7" ht="63">
      <c r="A338" s="42" t="s">
        <v>722</v>
      </c>
      <c r="B338" s="42" t="s">
        <v>723</v>
      </c>
      <c r="C338" s="45" t="s">
        <v>724</v>
      </c>
      <c r="D338" s="104">
        <v>23.16629</v>
      </c>
      <c r="E338" s="45" t="s">
        <v>234</v>
      </c>
    </row>
    <row r="339" spans="1:7" ht="47.25">
      <c r="A339" s="42" t="s">
        <v>722</v>
      </c>
      <c r="B339" s="42" t="s">
        <v>723</v>
      </c>
      <c r="C339" s="45" t="s">
        <v>725</v>
      </c>
      <c r="D339" s="104">
        <v>33.75515</v>
      </c>
      <c r="E339" s="45" t="s">
        <v>234</v>
      </c>
    </row>
    <row r="340" spans="1:7" ht="47.25">
      <c r="A340" s="42" t="s">
        <v>722</v>
      </c>
      <c r="B340" s="42" t="s">
        <v>723</v>
      </c>
      <c r="C340" s="45" t="s">
        <v>726</v>
      </c>
      <c r="D340" s="104">
        <v>50</v>
      </c>
      <c r="E340" s="45" t="s">
        <v>27</v>
      </c>
    </row>
    <row r="341" spans="1:7" ht="31.5">
      <c r="A341" s="42" t="s">
        <v>727</v>
      </c>
      <c r="B341" s="42" t="s">
        <v>728</v>
      </c>
      <c r="C341" s="45" t="s">
        <v>729</v>
      </c>
      <c r="D341" s="104">
        <v>7.0556599999999996</v>
      </c>
      <c r="E341" s="45" t="s">
        <v>730</v>
      </c>
    </row>
    <row r="342" spans="1:7" ht="31.5">
      <c r="A342" s="42" t="s">
        <v>727</v>
      </c>
      <c r="B342" s="42" t="s">
        <v>728</v>
      </c>
      <c r="C342" s="45" t="s">
        <v>731</v>
      </c>
      <c r="D342" s="104">
        <v>49.820599999999999</v>
      </c>
      <c r="E342" s="45" t="s">
        <v>732</v>
      </c>
    </row>
    <row r="343" spans="1:7" ht="31.5">
      <c r="A343" s="46" t="s">
        <v>733</v>
      </c>
      <c r="B343" s="46" t="s">
        <v>734</v>
      </c>
      <c r="C343" s="47" t="s">
        <v>735</v>
      </c>
      <c r="D343" s="104">
        <v>104.21297</v>
      </c>
      <c r="E343" s="47" t="s">
        <v>736</v>
      </c>
    </row>
    <row r="344" spans="1:7">
      <c r="A344" s="172" t="s">
        <v>1547</v>
      </c>
      <c r="B344" s="172"/>
      <c r="C344" s="172"/>
      <c r="D344" s="172"/>
      <c r="E344" s="172"/>
    </row>
    <row r="345" spans="1:7">
      <c r="A345" s="4"/>
      <c r="B345" s="184" t="s">
        <v>737</v>
      </c>
      <c r="C345" s="185"/>
      <c r="D345" s="7">
        <v>322.45004</v>
      </c>
      <c r="E345" s="4"/>
    </row>
    <row r="346" spans="1:7" s="74" customFormat="1">
      <c r="A346" s="1" t="s">
        <v>738</v>
      </c>
      <c r="B346" s="1" t="s">
        <v>737</v>
      </c>
      <c r="C346" s="5" t="s">
        <v>739</v>
      </c>
      <c r="D346" s="104">
        <v>10.34848</v>
      </c>
      <c r="E346" s="3" t="s">
        <v>740</v>
      </c>
      <c r="F346" s="148"/>
      <c r="G346" s="148"/>
    </row>
    <row r="347" spans="1:7" s="74" customFormat="1">
      <c r="A347" s="1" t="s">
        <v>738</v>
      </c>
      <c r="B347" s="1" t="s">
        <v>737</v>
      </c>
      <c r="C347" s="5" t="s">
        <v>741</v>
      </c>
      <c r="D347" s="104">
        <v>3.0498400000000001</v>
      </c>
      <c r="E347" s="3" t="s">
        <v>3259</v>
      </c>
      <c r="F347" s="148"/>
      <c r="G347" s="148"/>
    </row>
    <row r="348" spans="1:7" s="74" customFormat="1">
      <c r="A348" s="1" t="s">
        <v>738</v>
      </c>
      <c r="B348" s="1" t="s">
        <v>737</v>
      </c>
      <c r="C348" s="5" t="s">
        <v>742</v>
      </c>
      <c r="D348" s="104">
        <v>2.2549699999999997</v>
      </c>
      <c r="E348" s="3" t="s">
        <v>740</v>
      </c>
      <c r="F348" s="148"/>
      <c r="G348" s="148"/>
    </row>
    <row r="349" spans="1:7" s="74" customFormat="1">
      <c r="A349" s="1" t="s">
        <v>738</v>
      </c>
      <c r="B349" s="1" t="s">
        <v>737</v>
      </c>
      <c r="C349" s="5" t="s">
        <v>743</v>
      </c>
      <c r="D349" s="104">
        <v>0.92896000000000001</v>
      </c>
      <c r="E349" s="3" t="s">
        <v>744</v>
      </c>
      <c r="F349" s="148"/>
      <c r="G349" s="148"/>
    </row>
    <row r="350" spans="1:7" s="74" customFormat="1">
      <c r="A350" s="1" t="s">
        <v>738</v>
      </c>
      <c r="B350" s="1" t="s">
        <v>737</v>
      </c>
      <c r="C350" s="5" t="s">
        <v>745</v>
      </c>
      <c r="D350" s="104">
        <v>66.373809999999992</v>
      </c>
      <c r="E350" s="3" t="s">
        <v>740</v>
      </c>
      <c r="F350" s="148"/>
      <c r="G350" s="148"/>
    </row>
    <row r="351" spans="1:7" s="74" customFormat="1">
      <c r="A351" s="1" t="s">
        <v>738</v>
      </c>
      <c r="B351" s="1" t="s">
        <v>737</v>
      </c>
      <c r="C351" s="5" t="s">
        <v>746</v>
      </c>
      <c r="D351" s="104">
        <v>103.4808</v>
      </c>
      <c r="E351" s="3" t="s">
        <v>747</v>
      </c>
      <c r="F351" s="148"/>
      <c r="G351" s="148"/>
    </row>
    <row r="352" spans="1:7" s="74" customFormat="1">
      <c r="A352" s="1" t="s">
        <v>738</v>
      </c>
      <c r="B352" s="1" t="s">
        <v>737</v>
      </c>
      <c r="C352" s="5" t="s">
        <v>748</v>
      </c>
      <c r="D352" s="104">
        <v>12.82592</v>
      </c>
      <c r="E352" s="3" t="s">
        <v>749</v>
      </c>
      <c r="F352" s="148"/>
      <c r="G352" s="148"/>
    </row>
    <row r="353" spans="1:7" s="74" customFormat="1">
      <c r="A353" s="1" t="s">
        <v>738</v>
      </c>
      <c r="B353" s="1" t="s">
        <v>737</v>
      </c>
      <c r="C353" s="5" t="s">
        <v>750</v>
      </c>
      <c r="D353" s="104">
        <v>44.558999999999997</v>
      </c>
      <c r="E353" s="3" t="s">
        <v>751</v>
      </c>
      <c r="F353" s="148"/>
      <c r="G353" s="148"/>
    </row>
    <row r="354" spans="1:7" s="74" customFormat="1">
      <c r="A354" s="1" t="s">
        <v>738</v>
      </c>
      <c r="B354" s="1" t="s">
        <v>737</v>
      </c>
      <c r="C354" s="5" t="s">
        <v>741</v>
      </c>
      <c r="D354" s="104">
        <v>3.1120000000000001</v>
      </c>
      <c r="E354" s="3" t="s">
        <v>751</v>
      </c>
      <c r="F354" s="148"/>
      <c r="G354" s="148"/>
    </row>
    <row r="355" spans="1:7" s="74" customFormat="1">
      <c r="A355" s="1" t="s">
        <v>738</v>
      </c>
      <c r="B355" s="1" t="s">
        <v>737</v>
      </c>
      <c r="C355" s="5" t="s">
        <v>752</v>
      </c>
      <c r="D355" s="104">
        <v>25.455159999999999</v>
      </c>
      <c r="E355" s="3" t="s">
        <v>753</v>
      </c>
      <c r="F355" s="148"/>
      <c r="G355" s="148"/>
    </row>
    <row r="356" spans="1:7" s="74" customFormat="1">
      <c r="A356" s="1" t="s">
        <v>738</v>
      </c>
      <c r="B356" s="1" t="s">
        <v>737</v>
      </c>
      <c r="C356" s="5" t="s">
        <v>754</v>
      </c>
      <c r="D356" s="104">
        <v>18.815000000000001</v>
      </c>
      <c r="E356" s="3" t="s">
        <v>755</v>
      </c>
      <c r="F356" s="148"/>
      <c r="G356" s="148"/>
    </row>
    <row r="357" spans="1:7" s="74" customFormat="1">
      <c r="A357" s="1" t="s">
        <v>738</v>
      </c>
      <c r="B357" s="1" t="s">
        <v>737</v>
      </c>
      <c r="C357" s="5" t="s">
        <v>752</v>
      </c>
      <c r="D357" s="104">
        <v>31.246099999999998</v>
      </c>
      <c r="E357" s="3" t="s">
        <v>756</v>
      </c>
      <c r="F357" s="148"/>
      <c r="G357" s="148"/>
    </row>
    <row r="358" spans="1:7" s="74" customFormat="1">
      <c r="A358" s="4"/>
      <c r="B358" s="181" t="s">
        <v>757</v>
      </c>
      <c r="C358" s="182"/>
      <c r="D358" s="7">
        <v>720.57238000000007</v>
      </c>
      <c r="E358" s="18"/>
      <c r="F358" s="148"/>
      <c r="G358" s="148"/>
    </row>
    <row r="359" spans="1:7" s="74" customFormat="1" ht="47.25">
      <c r="A359" s="1" t="s">
        <v>758</v>
      </c>
      <c r="B359" s="1" t="s">
        <v>759</v>
      </c>
      <c r="C359" s="2" t="s">
        <v>760</v>
      </c>
      <c r="D359" s="104">
        <v>126.87607000000001</v>
      </c>
      <c r="E359" s="3" t="s">
        <v>761</v>
      </c>
      <c r="F359" s="148"/>
      <c r="G359" s="148"/>
    </row>
    <row r="360" spans="1:7" s="74" customFormat="1" ht="47.25">
      <c r="A360" s="1" t="s">
        <v>758</v>
      </c>
      <c r="B360" s="1" t="s">
        <v>759</v>
      </c>
      <c r="C360" s="3" t="s">
        <v>762</v>
      </c>
      <c r="D360" s="104">
        <v>18.22972</v>
      </c>
      <c r="E360" s="3" t="s">
        <v>763</v>
      </c>
      <c r="F360" s="148"/>
      <c r="G360" s="148"/>
    </row>
    <row r="361" spans="1:7" s="74" customFormat="1" ht="47.25">
      <c r="A361" s="1" t="s">
        <v>758</v>
      </c>
      <c r="B361" s="1" t="s">
        <v>759</v>
      </c>
      <c r="C361" s="3" t="s">
        <v>764</v>
      </c>
      <c r="D361" s="104">
        <v>40.086970000000001</v>
      </c>
      <c r="E361" s="3" t="s">
        <v>765</v>
      </c>
      <c r="F361" s="148"/>
      <c r="G361" s="148"/>
    </row>
    <row r="362" spans="1:7" s="74" customFormat="1" ht="47.25">
      <c r="A362" s="1" t="s">
        <v>758</v>
      </c>
      <c r="B362" s="1" t="s">
        <v>759</v>
      </c>
      <c r="C362" s="3" t="s">
        <v>766</v>
      </c>
      <c r="D362" s="104">
        <v>30.50873</v>
      </c>
      <c r="E362" s="3" t="s">
        <v>767</v>
      </c>
      <c r="F362" s="148"/>
      <c r="G362" s="148"/>
    </row>
    <row r="363" spans="1:7" s="74" customFormat="1" ht="63">
      <c r="A363" s="1" t="s">
        <v>758</v>
      </c>
      <c r="B363" s="1" t="s">
        <v>759</v>
      </c>
      <c r="C363" s="3" t="s">
        <v>768</v>
      </c>
      <c r="D363" s="104">
        <v>20.096580000000003</v>
      </c>
      <c r="E363" s="3" t="s">
        <v>769</v>
      </c>
      <c r="F363" s="148"/>
      <c r="G363" s="148"/>
    </row>
    <row r="364" spans="1:7" s="74" customFormat="1" ht="63">
      <c r="A364" s="1" t="s">
        <v>758</v>
      </c>
      <c r="B364" s="1" t="s">
        <v>759</v>
      </c>
      <c r="C364" s="3" t="s">
        <v>770</v>
      </c>
      <c r="D364" s="104">
        <v>62.098980000000005</v>
      </c>
      <c r="E364" s="3" t="s">
        <v>769</v>
      </c>
      <c r="F364" s="148"/>
      <c r="G364" s="148"/>
    </row>
    <row r="365" spans="1:7" s="74" customFormat="1" ht="47.25">
      <c r="A365" s="1" t="s">
        <v>771</v>
      </c>
      <c r="B365" s="1" t="s">
        <v>759</v>
      </c>
      <c r="C365" s="3" t="s">
        <v>772</v>
      </c>
      <c r="D365" s="104">
        <v>116.43444000000001</v>
      </c>
      <c r="E365" s="3" t="s">
        <v>769</v>
      </c>
      <c r="F365" s="148"/>
      <c r="G365" s="148"/>
    </row>
    <row r="366" spans="1:7" s="74" customFormat="1" ht="47.25">
      <c r="A366" s="1" t="s">
        <v>758</v>
      </c>
      <c r="B366" s="1" t="s">
        <v>759</v>
      </c>
      <c r="C366" s="3" t="s">
        <v>773</v>
      </c>
      <c r="D366" s="104">
        <v>93.140029999999996</v>
      </c>
      <c r="E366" s="3" t="s">
        <v>761</v>
      </c>
      <c r="F366" s="148"/>
      <c r="G366" s="148"/>
    </row>
    <row r="367" spans="1:7" s="74" customFormat="1" ht="47.25">
      <c r="A367" s="1" t="s">
        <v>758</v>
      </c>
      <c r="B367" s="1" t="s">
        <v>759</v>
      </c>
      <c r="C367" s="3" t="s">
        <v>774</v>
      </c>
      <c r="D367" s="104">
        <v>15.100860000000001</v>
      </c>
      <c r="E367" s="3" t="s">
        <v>763</v>
      </c>
      <c r="F367" s="148"/>
      <c r="G367" s="148"/>
    </row>
    <row r="368" spans="1:7" s="74" customFormat="1" ht="47.25">
      <c r="A368" s="1" t="s">
        <v>758</v>
      </c>
      <c r="B368" s="1" t="s">
        <v>759</v>
      </c>
      <c r="C368" s="3" t="s">
        <v>775</v>
      </c>
      <c r="D368" s="104">
        <v>198</v>
      </c>
      <c r="E368" s="3" t="s">
        <v>767</v>
      </c>
      <c r="F368" s="148"/>
      <c r="G368" s="148"/>
    </row>
    <row r="369" spans="1:7" s="74" customFormat="1">
      <c r="A369" s="1"/>
      <c r="B369" s="181" t="s">
        <v>776</v>
      </c>
      <c r="C369" s="182"/>
      <c r="D369" s="7">
        <v>275.53418999999997</v>
      </c>
      <c r="E369" s="1"/>
      <c r="F369" s="148"/>
      <c r="G369" s="148"/>
    </row>
    <row r="370" spans="1:7" s="74" customFormat="1" ht="47.25">
      <c r="A370" s="1" t="s">
        <v>777</v>
      </c>
      <c r="B370" s="1" t="s">
        <v>776</v>
      </c>
      <c r="C370" s="3" t="s">
        <v>778</v>
      </c>
      <c r="D370" s="104">
        <v>0.18797999999999998</v>
      </c>
      <c r="E370" s="3" t="s">
        <v>779</v>
      </c>
      <c r="F370" s="148"/>
      <c r="G370" s="148"/>
    </row>
    <row r="371" spans="1:7" s="74" customFormat="1" ht="47.25">
      <c r="A371" s="1" t="s">
        <v>777</v>
      </c>
      <c r="B371" s="1" t="s">
        <v>776</v>
      </c>
      <c r="C371" s="3" t="s">
        <v>780</v>
      </c>
      <c r="D371" s="104">
        <v>199.2</v>
      </c>
      <c r="E371" s="3" t="s">
        <v>217</v>
      </c>
      <c r="F371" s="148"/>
      <c r="G371" s="148"/>
    </row>
    <row r="372" spans="1:7" s="74" customFormat="1" ht="63">
      <c r="A372" s="1" t="s">
        <v>777</v>
      </c>
      <c r="B372" s="1" t="s">
        <v>776</v>
      </c>
      <c r="C372" s="3" t="s">
        <v>781</v>
      </c>
      <c r="D372" s="104">
        <v>21.551209999999998</v>
      </c>
      <c r="E372" s="3" t="s">
        <v>782</v>
      </c>
      <c r="F372" s="148"/>
      <c r="G372" s="148"/>
    </row>
    <row r="373" spans="1:7" s="74" customFormat="1" ht="31.5">
      <c r="A373" s="1" t="s">
        <v>777</v>
      </c>
      <c r="B373" s="1" t="s">
        <v>776</v>
      </c>
      <c r="C373" s="3" t="s">
        <v>783</v>
      </c>
      <c r="D373" s="104">
        <v>8.6820000000000004</v>
      </c>
      <c r="E373" s="3" t="s">
        <v>784</v>
      </c>
      <c r="F373" s="148"/>
      <c r="G373" s="148"/>
    </row>
    <row r="374" spans="1:7" s="74" customFormat="1" ht="47.25">
      <c r="A374" s="1" t="s">
        <v>777</v>
      </c>
      <c r="B374" s="1" t="s">
        <v>776</v>
      </c>
      <c r="C374" s="3" t="s">
        <v>785</v>
      </c>
      <c r="D374" s="104">
        <v>45.912999999999997</v>
      </c>
      <c r="E374" s="3" t="s">
        <v>786</v>
      </c>
      <c r="F374" s="148"/>
      <c r="G374" s="148"/>
    </row>
    <row r="375" spans="1:7" s="74" customFormat="1">
      <c r="A375" s="4"/>
      <c r="B375" s="181" t="s">
        <v>787</v>
      </c>
      <c r="C375" s="183"/>
      <c r="D375" s="7">
        <v>107.37766999999999</v>
      </c>
      <c r="E375" s="4"/>
      <c r="F375" s="148"/>
      <c r="G375" s="148"/>
    </row>
    <row r="376" spans="1:7" s="74" customFormat="1" ht="31.5">
      <c r="A376" s="1" t="s">
        <v>788</v>
      </c>
      <c r="B376" s="1" t="s">
        <v>787</v>
      </c>
      <c r="C376" s="3" t="s">
        <v>789</v>
      </c>
      <c r="D376" s="104">
        <v>23.372</v>
      </c>
      <c r="E376" s="3" t="s">
        <v>790</v>
      </c>
      <c r="F376" s="148"/>
      <c r="G376" s="148"/>
    </row>
    <row r="377" spans="1:7" s="74" customFormat="1" ht="31.5">
      <c r="A377" s="1" t="s">
        <v>788</v>
      </c>
      <c r="B377" s="1" t="s">
        <v>787</v>
      </c>
      <c r="C377" s="3" t="s">
        <v>791</v>
      </c>
      <c r="D377" s="104">
        <v>29.585540000000002</v>
      </c>
      <c r="E377" s="3" t="s">
        <v>792</v>
      </c>
      <c r="F377" s="148"/>
      <c r="G377" s="148"/>
    </row>
    <row r="378" spans="1:7" s="74" customFormat="1" ht="31.5">
      <c r="A378" s="1" t="s">
        <v>788</v>
      </c>
      <c r="B378" s="1" t="s">
        <v>787</v>
      </c>
      <c r="C378" s="3" t="s">
        <v>793</v>
      </c>
      <c r="D378" s="104">
        <v>36.463000000000001</v>
      </c>
      <c r="E378" s="3" t="s">
        <v>794</v>
      </c>
      <c r="F378" s="148"/>
      <c r="G378" s="148"/>
    </row>
    <row r="379" spans="1:7" s="74" customFormat="1" ht="31.5">
      <c r="A379" s="1" t="s">
        <v>788</v>
      </c>
      <c r="B379" s="1" t="s">
        <v>787</v>
      </c>
      <c r="C379" s="3" t="s">
        <v>795</v>
      </c>
      <c r="D379" s="104">
        <v>17.957129999999999</v>
      </c>
      <c r="E379" s="3" t="s">
        <v>794</v>
      </c>
      <c r="F379" s="148"/>
      <c r="G379" s="148"/>
    </row>
    <row r="380" spans="1:7" s="74" customFormat="1">
      <c r="A380" s="4"/>
      <c r="B380" s="181" t="s">
        <v>796</v>
      </c>
      <c r="C380" s="182"/>
      <c r="D380" s="7">
        <v>575.46537999999998</v>
      </c>
      <c r="E380" s="18"/>
      <c r="F380" s="148"/>
      <c r="G380" s="148"/>
    </row>
    <row r="381" spans="1:7" s="74" customFormat="1">
      <c r="A381" s="1" t="s">
        <v>797</v>
      </c>
      <c r="B381" s="1" t="s">
        <v>798</v>
      </c>
      <c r="C381" s="3" t="s">
        <v>799</v>
      </c>
      <c r="D381" s="104">
        <v>9.0935199999999998</v>
      </c>
      <c r="E381" s="3" t="s">
        <v>800</v>
      </c>
      <c r="F381" s="148"/>
      <c r="G381" s="148"/>
    </row>
    <row r="382" spans="1:7" s="74" customFormat="1" ht="31.5">
      <c r="A382" s="1" t="s">
        <v>797</v>
      </c>
      <c r="B382" s="1" t="s">
        <v>798</v>
      </c>
      <c r="C382" s="3" t="s">
        <v>801</v>
      </c>
      <c r="D382" s="104">
        <v>21.771660000000001</v>
      </c>
      <c r="E382" s="3" t="s">
        <v>802</v>
      </c>
      <c r="F382" s="148"/>
      <c r="G382" s="148"/>
    </row>
    <row r="383" spans="1:7" s="74" customFormat="1">
      <c r="A383" s="1" t="s">
        <v>797</v>
      </c>
      <c r="B383" s="1" t="s">
        <v>798</v>
      </c>
      <c r="C383" s="3" t="s">
        <v>799</v>
      </c>
      <c r="D383" s="104">
        <v>3.1</v>
      </c>
      <c r="E383" s="3" t="s">
        <v>803</v>
      </c>
      <c r="F383" s="148"/>
      <c r="G383" s="148"/>
    </row>
    <row r="384" spans="1:7" s="74" customFormat="1">
      <c r="A384" s="1" t="s">
        <v>797</v>
      </c>
      <c r="B384" s="1" t="s">
        <v>798</v>
      </c>
      <c r="C384" s="3" t="s">
        <v>804</v>
      </c>
      <c r="D384" s="104">
        <v>13.4092</v>
      </c>
      <c r="E384" s="3" t="s">
        <v>805</v>
      </c>
      <c r="F384" s="148"/>
      <c r="G384" s="148"/>
    </row>
    <row r="385" spans="1:7" s="74" customFormat="1">
      <c r="A385" s="1" t="s">
        <v>797</v>
      </c>
      <c r="B385" s="1" t="s">
        <v>798</v>
      </c>
      <c r="C385" s="3" t="s">
        <v>806</v>
      </c>
      <c r="D385" s="104">
        <v>5.2</v>
      </c>
      <c r="E385" s="3" t="s">
        <v>807</v>
      </c>
      <c r="F385" s="148"/>
      <c r="G385" s="148"/>
    </row>
    <row r="386" spans="1:7" s="74" customFormat="1" ht="63">
      <c r="A386" s="1" t="s">
        <v>797</v>
      </c>
      <c r="B386" s="1" t="s">
        <v>798</v>
      </c>
      <c r="C386" s="3" t="s">
        <v>808</v>
      </c>
      <c r="D386" s="104">
        <v>7.0250000000000004</v>
      </c>
      <c r="E386" s="3" t="s">
        <v>3258</v>
      </c>
      <c r="F386" s="148"/>
      <c r="G386" s="148"/>
    </row>
    <row r="387" spans="1:7" s="74" customFormat="1">
      <c r="A387" s="1" t="s">
        <v>797</v>
      </c>
      <c r="B387" s="1" t="s">
        <v>798</v>
      </c>
      <c r="C387" s="3" t="s">
        <v>809</v>
      </c>
      <c r="D387" s="104">
        <v>3.2509999999999999</v>
      </c>
      <c r="E387" s="3" t="s">
        <v>810</v>
      </c>
      <c r="F387" s="148"/>
      <c r="G387" s="148"/>
    </row>
    <row r="388" spans="1:7" s="74" customFormat="1">
      <c r="A388" s="1" t="s">
        <v>797</v>
      </c>
      <c r="B388" s="1" t="s">
        <v>798</v>
      </c>
      <c r="C388" s="3" t="s">
        <v>811</v>
      </c>
      <c r="D388" s="104">
        <v>0.625</v>
      </c>
      <c r="E388" s="3" t="s">
        <v>812</v>
      </c>
      <c r="F388" s="148"/>
      <c r="G388" s="148"/>
    </row>
    <row r="389" spans="1:7" s="74" customFormat="1">
      <c r="A389" s="1" t="s">
        <v>797</v>
      </c>
      <c r="B389" s="1" t="s">
        <v>798</v>
      </c>
      <c r="C389" s="3" t="s">
        <v>813</v>
      </c>
      <c r="D389" s="104">
        <v>37.012999999999998</v>
      </c>
      <c r="E389" s="3" t="s">
        <v>814</v>
      </c>
      <c r="F389" s="148"/>
      <c r="G389" s="148"/>
    </row>
    <row r="390" spans="1:7" s="74" customFormat="1">
      <c r="A390" s="1" t="s">
        <v>797</v>
      </c>
      <c r="B390" s="1" t="s">
        <v>798</v>
      </c>
      <c r="C390" s="3" t="s">
        <v>815</v>
      </c>
      <c r="D390" s="104">
        <v>169.32599999999999</v>
      </c>
      <c r="E390" s="3" t="s">
        <v>217</v>
      </c>
      <c r="F390" s="148"/>
      <c r="G390" s="148"/>
    </row>
    <row r="391" spans="1:7" s="74" customFormat="1">
      <c r="A391" s="1" t="s">
        <v>797</v>
      </c>
      <c r="B391" s="1" t="s">
        <v>798</v>
      </c>
      <c r="C391" s="3" t="s">
        <v>816</v>
      </c>
      <c r="D391" s="104">
        <v>80.352000000000004</v>
      </c>
      <c r="E391" s="3" t="s">
        <v>817</v>
      </c>
      <c r="F391" s="148"/>
      <c r="G391" s="148"/>
    </row>
    <row r="392" spans="1:7" s="74" customFormat="1">
      <c r="A392" s="1" t="s">
        <v>797</v>
      </c>
      <c r="B392" s="1" t="s">
        <v>798</v>
      </c>
      <c r="C392" s="3" t="s">
        <v>818</v>
      </c>
      <c r="D392" s="104">
        <v>13.5</v>
      </c>
      <c r="E392" s="3" t="s">
        <v>819</v>
      </c>
      <c r="F392" s="148"/>
      <c r="G392" s="148"/>
    </row>
    <row r="393" spans="1:7" s="74" customFormat="1" ht="31.5">
      <c r="A393" s="1" t="s">
        <v>797</v>
      </c>
      <c r="B393" s="1" t="s">
        <v>798</v>
      </c>
      <c r="C393" s="3" t="s">
        <v>820</v>
      </c>
      <c r="D393" s="104">
        <v>15.56</v>
      </c>
      <c r="E393" s="3" t="s">
        <v>821</v>
      </c>
      <c r="F393" s="148"/>
      <c r="G393" s="148"/>
    </row>
    <row r="394" spans="1:7" s="74" customFormat="1">
      <c r="A394" s="1" t="s">
        <v>797</v>
      </c>
      <c r="B394" s="1" t="s">
        <v>798</v>
      </c>
      <c r="C394" s="3" t="s">
        <v>822</v>
      </c>
      <c r="D394" s="104">
        <v>148.85900000000001</v>
      </c>
      <c r="E394" s="3" t="s">
        <v>823</v>
      </c>
      <c r="F394" s="148"/>
      <c r="G394" s="148"/>
    </row>
    <row r="395" spans="1:7" s="74" customFormat="1">
      <c r="A395" s="1" t="s">
        <v>797</v>
      </c>
      <c r="B395" s="1" t="s">
        <v>798</v>
      </c>
      <c r="C395" s="3" t="s">
        <v>816</v>
      </c>
      <c r="D395" s="104">
        <v>30.56</v>
      </c>
      <c r="E395" s="3" t="s">
        <v>824</v>
      </c>
      <c r="F395" s="148"/>
      <c r="G395" s="148"/>
    </row>
    <row r="396" spans="1:7" s="74" customFormat="1">
      <c r="A396" s="1" t="s">
        <v>797</v>
      </c>
      <c r="B396" s="1" t="s">
        <v>798</v>
      </c>
      <c r="C396" s="3" t="s">
        <v>825</v>
      </c>
      <c r="D396" s="104">
        <v>14.840999999999999</v>
      </c>
      <c r="E396" s="3" t="s">
        <v>826</v>
      </c>
      <c r="F396" s="148"/>
      <c r="G396" s="148"/>
    </row>
    <row r="397" spans="1:7" s="74" customFormat="1">
      <c r="A397" s="1" t="s">
        <v>797</v>
      </c>
      <c r="B397" s="1" t="s">
        <v>798</v>
      </c>
      <c r="C397" s="3" t="s">
        <v>827</v>
      </c>
      <c r="D397" s="104">
        <v>1.9790000000000001</v>
      </c>
      <c r="E397" s="3" t="s">
        <v>828</v>
      </c>
      <c r="F397" s="148"/>
      <c r="G397" s="148"/>
    </row>
    <row r="398" spans="1:7" s="74" customFormat="1">
      <c r="A398" s="4"/>
      <c r="B398" s="181" t="s">
        <v>829</v>
      </c>
      <c r="C398" s="183"/>
      <c r="D398" s="7">
        <v>36.543149999999997</v>
      </c>
      <c r="E398" s="17"/>
      <c r="F398" s="148"/>
      <c r="G398" s="148"/>
    </row>
    <row r="399" spans="1:7" s="74" customFormat="1">
      <c r="A399" s="1" t="s">
        <v>830</v>
      </c>
      <c r="B399" s="1" t="s">
        <v>829</v>
      </c>
      <c r="C399" s="3" t="s">
        <v>831</v>
      </c>
      <c r="D399" s="104">
        <v>13.608000000000001</v>
      </c>
      <c r="E399" s="3" t="s">
        <v>832</v>
      </c>
      <c r="F399" s="148"/>
      <c r="G399" s="148"/>
    </row>
    <row r="400" spans="1:7" s="74" customFormat="1" ht="31.5">
      <c r="A400" s="1" t="s">
        <v>830</v>
      </c>
      <c r="B400" s="1" t="s">
        <v>829</v>
      </c>
      <c r="C400" s="3" t="s">
        <v>833</v>
      </c>
      <c r="D400" s="104">
        <v>2.3330000000000002</v>
      </c>
      <c r="E400" s="3" t="s">
        <v>834</v>
      </c>
      <c r="F400" s="148"/>
      <c r="G400" s="148"/>
    </row>
    <row r="401" spans="1:7" s="74" customFormat="1" ht="31.5">
      <c r="A401" s="1" t="s">
        <v>830</v>
      </c>
      <c r="B401" s="1" t="s">
        <v>829</v>
      </c>
      <c r="C401" s="5" t="s">
        <v>835</v>
      </c>
      <c r="D401" s="104">
        <v>5.6681499999999998</v>
      </c>
      <c r="E401" s="3" t="s">
        <v>836</v>
      </c>
      <c r="F401" s="148"/>
      <c r="G401" s="148"/>
    </row>
    <row r="402" spans="1:7" s="74" customFormat="1" ht="31.5">
      <c r="A402" s="1" t="s">
        <v>830</v>
      </c>
      <c r="B402" s="1" t="s">
        <v>829</v>
      </c>
      <c r="C402" s="3" t="s">
        <v>837</v>
      </c>
      <c r="D402" s="104">
        <v>14.933999999999999</v>
      </c>
      <c r="E402" s="3" t="s">
        <v>217</v>
      </c>
      <c r="F402" s="148"/>
      <c r="G402" s="148"/>
    </row>
    <row r="403" spans="1:7" s="74" customFormat="1">
      <c r="A403" s="6"/>
      <c r="B403" s="181" t="s">
        <v>838</v>
      </c>
      <c r="C403" s="183"/>
      <c r="D403" s="7">
        <v>145.94584</v>
      </c>
      <c r="E403" s="19"/>
      <c r="F403" s="148"/>
      <c r="G403" s="148"/>
    </row>
    <row r="404" spans="1:7" s="74" customFormat="1">
      <c r="A404" s="1" t="s">
        <v>839</v>
      </c>
      <c r="B404" s="1" t="s">
        <v>838</v>
      </c>
      <c r="C404" s="5" t="s">
        <v>840</v>
      </c>
      <c r="D404" s="104">
        <v>16.136990000000001</v>
      </c>
      <c r="E404" s="5" t="s">
        <v>841</v>
      </c>
      <c r="F404" s="148"/>
      <c r="G404" s="148"/>
    </row>
    <row r="405" spans="1:7" s="74" customFormat="1">
      <c r="A405" s="1" t="s">
        <v>842</v>
      </c>
      <c r="B405" s="1" t="s">
        <v>838</v>
      </c>
      <c r="C405" s="5" t="s">
        <v>843</v>
      </c>
      <c r="D405" s="104">
        <v>31.14</v>
      </c>
      <c r="E405" s="5" t="s">
        <v>844</v>
      </c>
      <c r="F405" s="148"/>
      <c r="G405" s="148"/>
    </row>
    <row r="406" spans="1:7" s="74" customFormat="1" ht="31.5">
      <c r="A406" s="1" t="s">
        <v>839</v>
      </c>
      <c r="B406" s="1" t="s">
        <v>838</v>
      </c>
      <c r="C406" s="5" t="s">
        <v>845</v>
      </c>
      <c r="D406" s="104">
        <v>93.783000000000001</v>
      </c>
      <c r="E406" s="5" t="s">
        <v>846</v>
      </c>
      <c r="F406" s="148"/>
      <c r="G406" s="148"/>
    </row>
    <row r="407" spans="1:7" s="74" customFormat="1" ht="31.5">
      <c r="A407" s="1" t="s">
        <v>839</v>
      </c>
      <c r="B407" s="1" t="s">
        <v>838</v>
      </c>
      <c r="C407" s="5" t="s">
        <v>847</v>
      </c>
      <c r="D407" s="104">
        <v>4.8858500000000005</v>
      </c>
      <c r="E407" s="5" t="s">
        <v>848</v>
      </c>
      <c r="F407" s="148"/>
      <c r="G407" s="148"/>
    </row>
    <row r="408" spans="1:7" s="74" customFormat="1">
      <c r="A408" s="4"/>
      <c r="B408" s="181" t="s">
        <v>849</v>
      </c>
      <c r="C408" s="183"/>
      <c r="D408" s="7">
        <v>267.42417999999998</v>
      </c>
      <c r="E408" s="17"/>
      <c r="F408" s="148"/>
      <c r="G408" s="148"/>
    </row>
    <row r="409" spans="1:7" s="74" customFormat="1" ht="31.5">
      <c r="A409" s="1" t="s">
        <v>850</v>
      </c>
      <c r="B409" s="1" t="s">
        <v>849</v>
      </c>
      <c r="C409" s="3" t="s">
        <v>851</v>
      </c>
      <c r="D409" s="104">
        <v>43.2</v>
      </c>
      <c r="E409" s="3" t="s">
        <v>852</v>
      </c>
      <c r="F409" s="148"/>
      <c r="G409" s="148"/>
    </row>
    <row r="410" spans="1:7" s="74" customFormat="1">
      <c r="A410" s="1" t="s">
        <v>850</v>
      </c>
      <c r="B410" s="1" t="s">
        <v>849</v>
      </c>
      <c r="C410" s="3" t="s">
        <v>853</v>
      </c>
      <c r="D410" s="104">
        <v>9.7750000000000004</v>
      </c>
      <c r="E410" s="3" t="s">
        <v>854</v>
      </c>
      <c r="F410" s="148"/>
      <c r="G410" s="148"/>
    </row>
    <row r="411" spans="1:7" s="74" customFormat="1">
      <c r="A411" s="1" t="s">
        <v>850</v>
      </c>
      <c r="B411" s="1" t="s">
        <v>849</v>
      </c>
      <c r="C411" s="3" t="s">
        <v>853</v>
      </c>
      <c r="D411" s="104">
        <v>10.42132</v>
      </c>
      <c r="E411" s="3" t="s">
        <v>855</v>
      </c>
      <c r="F411" s="148"/>
      <c r="G411" s="148"/>
    </row>
    <row r="412" spans="1:7" s="74" customFormat="1">
      <c r="A412" s="1" t="s">
        <v>850</v>
      </c>
      <c r="B412" s="1" t="s">
        <v>849</v>
      </c>
      <c r="C412" s="3" t="s">
        <v>856</v>
      </c>
      <c r="D412" s="104">
        <v>23.050799999999999</v>
      </c>
      <c r="E412" s="3" t="s">
        <v>832</v>
      </c>
      <c r="F412" s="148"/>
      <c r="G412" s="148"/>
    </row>
    <row r="413" spans="1:7" s="74" customFormat="1" ht="31.5">
      <c r="A413" s="1" t="s">
        <v>850</v>
      </c>
      <c r="B413" s="1" t="s">
        <v>849</v>
      </c>
      <c r="C413" s="3" t="s">
        <v>857</v>
      </c>
      <c r="D413" s="104">
        <v>116.3</v>
      </c>
      <c r="E413" s="3" t="s">
        <v>858</v>
      </c>
      <c r="F413" s="148"/>
      <c r="G413" s="148"/>
    </row>
    <row r="414" spans="1:7" s="74" customFormat="1" ht="31.5">
      <c r="A414" s="1" t="s">
        <v>850</v>
      </c>
      <c r="B414" s="1" t="s">
        <v>849</v>
      </c>
      <c r="C414" s="3" t="s">
        <v>837</v>
      </c>
      <c r="D414" s="104">
        <v>10.445600000000001</v>
      </c>
      <c r="E414" s="3" t="s">
        <v>859</v>
      </c>
      <c r="F414" s="148"/>
      <c r="G414" s="148"/>
    </row>
    <row r="415" spans="1:7" s="74" customFormat="1">
      <c r="A415" s="1" t="s">
        <v>850</v>
      </c>
      <c r="B415" s="1" t="s">
        <v>849</v>
      </c>
      <c r="C415" s="3" t="s">
        <v>860</v>
      </c>
      <c r="D415" s="104">
        <v>8.74526</v>
      </c>
      <c r="E415" s="3" t="s">
        <v>859</v>
      </c>
      <c r="F415" s="148"/>
      <c r="G415" s="148"/>
    </row>
    <row r="416" spans="1:7" s="74" customFormat="1">
      <c r="A416" s="1" t="s">
        <v>850</v>
      </c>
      <c r="B416" s="1" t="s">
        <v>849</v>
      </c>
      <c r="C416" s="3" t="s">
        <v>861</v>
      </c>
      <c r="D416" s="104">
        <v>27.151199999999999</v>
      </c>
      <c r="E416" s="3" t="s">
        <v>862</v>
      </c>
      <c r="F416" s="148"/>
      <c r="G416" s="148"/>
    </row>
    <row r="417" spans="1:7" s="74" customFormat="1">
      <c r="A417" s="1" t="s">
        <v>850</v>
      </c>
      <c r="B417" s="1" t="s">
        <v>849</v>
      </c>
      <c r="C417" s="3" t="s">
        <v>835</v>
      </c>
      <c r="D417" s="104">
        <v>18.184999999999999</v>
      </c>
      <c r="E417" s="3" t="s">
        <v>863</v>
      </c>
      <c r="F417" s="148"/>
      <c r="G417" s="148"/>
    </row>
    <row r="418" spans="1:7" s="74" customFormat="1">
      <c r="A418" s="1" t="s">
        <v>850</v>
      </c>
      <c r="B418" s="1" t="s">
        <v>849</v>
      </c>
      <c r="C418" s="3" t="s">
        <v>864</v>
      </c>
      <c r="D418" s="104">
        <v>0.15</v>
      </c>
      <c r="E418" s="5" t="s">
        <v>865</v>
      </c>
      <c r="F418" s="148"/>
      <c r="G418" s="148"/>
    </row>
    <row r="419" spans="1:7" s="74" customFormat="1">
      <c r="A419" s="4"/>
      <c r="B419" s="181" t="s">
        <v>866</v>
      </c>
      <c r="C419" s="181"/>
      <c r="D419" s="7">
        <v>110.57899999999999</v>
      </c>
      <c r="E419" s="4"/>
      <c r="F419" s="148"/>
      <c r="G419" s="148"/>
    </row>
    <row r="420" spans="1:7" s="74" customFormat="1" ht="47.25">
      <c r="A420" s="1" t="s">
        <v>867</v>
      </c>
      <c r="B420" s="1" t="s">
        <v>868</v>
      </c>
      <c r="C420" s="1" t="s">
        <v>869</v>
      </c>
      <c r="D420" s="104">
        <v>96.632999999999996</v>
      </c>
      <c r="E420" s="1" t="s">
        <v>870</v>
      </c>
      <c r="F420" s="148"/>
      <c r="G420" s="148"/>
    </row>
    <row r="421" spans="1:7" s="74" customFormat="1" ht="47.25">
      <c r="A421" s="1" t="s">
        <v>871</v>
      </c>
      <c r="B421" s="1" t="s">
        <v>868</v>
      </c>
      <c r="C421" s="1" t="s">
        <v>869</v>
      </c>
      <c r="D421" s="104">
        <v>13.946</v>
      </c>
      <c r="E421" s="1" t="s">
        <v>870</v>
      </c>
      <c r="F421" s="148"/>
      <c r="G421" s="148"/>
    </row>
    <row r="422" spans="1:7" s="74" customFormat="1">
      <c r="A422" s="4"/>
      <c r="B422" s="181" t="s">
        <v>872</v>
      </c>
      <c r="C422" s="181"/>
      <c r="D422" s="7">
        <v>160.04499999999999</v>
      </c>
      <c r="E422" s="4"/>
      <c r="F422" s="148"/>
      <c r="G422" s="148"/>
    </row>
    <row r="423" spans="1:7" s="74" customFormat="1">
      <c r="A423" s="1" t="s">
        <v>873</v>
      </c>
      <c r="B423" s="1" t="s">
        <v>874</v>
      </c>
      <c r="C423" s="3" t="s">
        <v>875</v>
      </c>
      <c r="D423" s="104">
        <v>33.216000000000001</v>
      </c>
      <c r="E423" s="3" t="s">
        <v>876</v>
      </c>
      <c r="F423" s="148"/>
      <c r="G423" s="148"/>
    </row>
    <row r="424" spans="1:7" s="74" customFormat="1" ht="31.5">
      <c r="A424" s="1" t="s">
        <v>873</v>
      </c>
      <c r="B424" s="1" t="s">
        <v>874</v>
      </c>
      <c r="C424" s="3" t="s">
        <v>877</v>
      </c>
      <c r="D424" s="104">
        <v>81.259</v>
      </c>
      <c r="E424" s="3" t="s">
        <v>876</v>
      </c>
      <c r="F424" s="148"/>
      <c r="G424" s="148"/>
    </row>
    <row r="425" spans="1:7" s="74" customFormat="1" ht="31.5">
      <c r="A425" s="1" t="s">
        <v>873</v>
      </c>
      <c r="B425" s="1" t="s">
        <v>874</v>
      </c>
      <c r="C425" s="3" t="s">
        <v>878</v>
      </c>
      <c r="D425" s="104">
        <v>1.1779999999999999</v>
      </c>
      <c r="E425" s="3" t="s">
        <v>876</v>
      </c>
      <c r="F425" s="148"/>
      <c r="G425" s="148"/>
    </row>
    <row r="426" spans="1:7" s="74" customFormat="1" ht="31.5">
      <c r="A426" s="1" t="s">
        <v>879</v>
      </c>
      <c r="B426" s="1" t="s">
        <v>874</v>
      </c>
      <c r="C426" s="3" t="s">
        <v>880</v>
      </c>
      <c r="D426" s="104">
        <v>44.392000000000003</v>
      </c>
      <c r="E426" s="3" t="s">
        <v>876</v>
      </c>
      <c r="F426" s="148"/>
      <c r="G426" s="148"/>
    </row>
    <row r="427" spans="1:7" s="74" customFormat="1">
      <c r="A427" s="1"/>
      <c r="B427" s="181" t="s">
        <v>881</v>
      </c>
      <c r="C427" s="182"/>
      <c r="D427" s="7">
        <v>37.164999999999999</v>
      </c>
      <c r="E427" s="1"/>
      <c r="F427" s="148"/>
      <c r="G427" s="148"/>
    </row>
    <row r="428" spans="1:7" s="74" customFormat="1" ht="31.5">
      <c r="A428" s="1" t="s">
        <v>882</v>
      </c>
      <c r="B428" s="1" t="s">
        <v>883</v>
      </c>
      <c r="C428" s="5" t="s">
        <v>884</v>
      </c>
      <c r="D428" s="104">
        <v>18.8</v>
      </c>
      <c r="E428" s="1" t="s">
        <v>885</v>
      </c>
      <c r="F428" s="148"/>
      <c r="G428" s="148"/>
    </row>
    <row r="429" spans="1:7" s="74" customFormat="1" ht="31.5">
      <c r="A429" s="1" t="s">
        <v>882</v>
      </c>
      <c r="B429" s="1" t="s">
        <v>883</v>
      </c>
      <c r="C429" s="5" t="s">
        <v>886</v>
      </c>
      <c r="D429" s="104">
        <v>1.9650000000000001</v>
      </c>
      <c r="E429" s="20" t="s">
        <v>887</v>
      </c>
      <c r="F429" s="148"/>
      <c r="G429" s="148"/>
    </row>
    <row r="430" spans="1:7" s="74" customFormat="1" ht="31.5">
      <c r="A430" s="1" t="s">
        <v>882</v>
      </c>
      <c r="B430" s="1" t="s">
        <v>883</v>
      </c>
      <c r="C430" s="5" t="s">
        <v>888</v>
      </c>
      <c r="D430" s="104">
        <v>16.399999999999999</v>
      </c>
      <c r="E430" s="1" t="s">
        <v>889</v>
      </c>
      <c r="F430" s="148"/>
      <c r="G430" s="148"/>
    </row>
    <row r="431" spans="1:7" s="74" customFormat="1">
      <c r="A431" s="1"/>
      <c r="B431" s="181" t="s">
        <v>890</v>
      </c>
      <c r="C431" s="182"/>
      <c r="D431" s="7">
        <v>72.96374999999999</v>
      </c>
      <c r="E431" s="1"/>
      <c r="F431" s="148"/>
      <c r="G431" s="148"/>
    </row>
    <row r="432" spans="1:7" s="74" customFormat="1">
      <c r="A432" s="1" t="s">
        <v>891</v>
      </c>
      <c r="B432" s="1" t="s">
        <v>892</v>
      </c>
      <c r="C432" s="5" t="s">
        <v>893</v>
      </c>
      <c r="D432" s="104">
        <v>14.52</v>
      </c>
      <c r="E432" s="3" t="s">
        <v>894</v>
      </c>
      <c r="F432" s="148"/>
      <c r="G432" s="148"/>
    </row>
    <row r="433" spans="1:7" s="74" customFormat="1">
      <c r="A433" s="1" t="s">
        <v>891</v>
      </c>
      <c r="B433" s="1" t="s">
        <v>892</v>
      </c>
      <c r="C433" s="5" t="s">
        <v>816</v>
      </c>
      <c r="D433" s="104">
        <v>6.2789999999999999</v>
      </c>
      <c r="E433" s="3" t="s">
        <v>895</v>
      </c>
      <c r="F433" s="148"/>
      <c r="G433" s="148"/>
    </row>
    <row r="434" spans="1:7" s="74" customFormat="1">
      <c r="A434" s="1" t="s">
        <v>891</v>
      </c>
      <c r="B434" s="1" t="s">
        <v>892</v>
      </c>
      <c r="C434" s="5" t="s">
        <v>896</v>
      </c>
      <c r="D434" s="104">
        <v>0.2</v>
      </c>
      <c r="E434" s="3" t="s">
        <v>897</v>
      </c>
      <c r="F434" s="148"/>
      <c r="G434" s="148"/>
    </row>
    <row r="435" spans="1:7" s="74" customFormat="1">
      <c r="A435" s="1" t="s">
        <v>891</v>
      </c>
      <c r="B435" s="1" t="s">
        <v>892</v>
      </c>
      <c r="C435" s="5" t="s">
        <v>898</v>
      </c>
      <c r="D435" s="104">
        <v>6.05</v>
      </c>
      <c r="E435" s="3" t="s">
        <v>899</v>
      </c>
      <c r="F435" s="148"/>
      <c r="G435" s="148"/>
    </row>
    <row r="436" spans="1:7" s="74" customFormat="1">
      <c r="A436" s="1" t="s">
        <v>891</v>
      </c>
      <c r="B436" s="1" t="s">
        <v>892</v>
      </c>
      <c r="C436" s="5" t="s">
        <v>900</v>
      </c>
      <c r="D436" s="104">
        <v>10</v>
      </c>
      <c r="E436" s="3" t="s">
        <v>217</v>
      </c>
      <c r="F436" s="148"/>
      <c r="G436" s="148"/>
    </row>
    <row r="437" spans="1:7" s="74" customFormat="1">
      <c r="A437" s="1" t="s">
        <v>891</v>
      </c>
      <c r="B437" s="1" t="s">
        <v>892</v>
      </c>
      <c r="C437" s="5" t="s">
        <v>901</v>
      </c>
      <c r="D437" s="104">
        <v>13.963200000000001</v>
      </c>
      <c r="E437" s="3" t="s">
        <v>784</v>
      </c>
      <c r="F437" s="148"/>
      <c r="G437" s="148"/>
    </row>
    <row r="438" spans="1:7" s="74" customFormat="1" ht="31.5">
      <c r="A438" s="1" t="s">
        <v>891</v>
      </c>
      <c r="B438" s="1" t="s">
        <v>892</v>
      </c>
      <c r="C438" s="5" t="s">
        <v>902</v>
      </c>
      <c r="D438" s="104">
        <v>0.498</v>
      </c>
      <c r="E438" s="3" t="s">
        <v>897</v>
      </c>
      <c r="F438" s="148"/>
      <c r="G438" s="148"/>
    </row>
    <row r="439" spans="1:7" s="74" customFormat="1">
      <c r="A439" s="1" t="s">
        <v>891</v>
      </c>
      <c r="B439" s="1" t="s">
        <v>892</v>
      </c>
      <c r="C439" s="5" t="s">
        <v>816</v>
      </c>
      <c r="D439" s="104">
        <v>7.2</v>
      </c>
      <c r="E439" s="3" t="s">
        <v>903</v>
      </c>
      <c r="F439" s="148"/>
      <c r="G439" s="148"/>
    </row>
    <row r="440" spans="1:7" s="74" customFormat="1">
      <c r="A440" s="1" t="s">
        <v>891</v>
      </c>
      <c r="B440" s="1" t="s">
        <v>892</v>
      </c>
      <c r="C440" s="5" t="s">
        <v>904</v>
      </c>
      <c r="D440" s="104">
        <v>12.294</v>
      </c>
      <c r="E440" s="3" t="s">
        <v>905</v>
      </c>
      <c r="F440" s="148"/>
      <c r="G440" s="148"/>
    </row>
    <row r="441" spans="1:7" s="74" customFormat="1">
      <c r="A441" s="1" t="s">
        <v>891</v>
      </c>
      <c r="B441" s="1" t="s">
        <v>892</v>
      </c>
      <c r="C441" s="5" t="s">
        <v>906</v>
      </c>
      <c r="D441" s="104">
        <v>1.9595499999999999</v>
      </c>
      <c r="E441" s="3" t="s">
        <v>905</v>
      </c>
      <c r="F441" s="148"/>
      <c r="G441" s="148"/>
    </row>
    <row r="442" spans="1:7" s="74" customFormat="1">
      <c r="A442" s="4"/>
      <c r="B442" s="181" t="s">
        <v>907</v>
      </c>
      <c r="C442" s="182"/>
      <c r="D442" s="7">
        <v>39.980690000000003</v>
      </c>
      <c r="E442" s="4"/>
      <c r="F442" s="148"/>
      <c r="G442" s="148"/>
    </row>
    <row r="443" spans="1:7" s="74" customFormat="1" ht="31.5">
      <c r="A443" s="1" t="s">
        <v>908</v>
      </c>
      <c r="B443" s="1" t="s">
        <v>907</v>
      </c>
      <c r="C443" s="5" t="s">
        <v>909</v>
      </c>
      <c r="D443" s="104">
        <v>2.4886300000000001</v>
      </c>
      <c r="E443" s="3" t="s">
        <v>836</v>
      </c>
      <c r="F443" s="148"/>
      <c r="G443" s="148"/>
    </row>
    <row r="444" spans="1:7" s="74" customFormat="1">
      <c r="A444" s="1" t="s">
        <v>908</v>
      </c>
      <c r="B444" s="1" t="s">
        <v>907</v>
      </c>
      <c r="C444" s="5" t="s">
        <v>835</v>
      </c>
      <c r="D444" s="104">
        <v>12.09</v>
      </c>
      <c r="E444" s="3" t="s">
        <v>910</v>
      </c>
      <c r="F444" s="148"/>
      <c r="G444" s="148"/>
    </row>
    <row r="445" spans="1:7" s="74" customFormat="1" ht="31.5">
      <c r="A445" s="1" t="s">
        <v>908</v>
      </c>
      <c r="B445" s="1" t="s">
        <v>907</v>
      </c>
      <c r="C445" s="5" t="s">
        <v>911</v>
      </c>
      <c r="D445" s="104">
        <v>6.4655200000000006</v>
      </c>
      <c r="E445" s="3" t="s">
        <v>887</v>
      </c>
      <c r="F445" s="148"/>
      <c r="G445" s="148"/>
    </row>
    <row r="446" spans="1:7" s="74" customFormat="1">
      <c r="A446" s="1" t="s">
        <v>908</v>
      </c>
      <c r="B446" s="1" t="s">
        <v>907</v>
      </c>
      <c r="C446" s="5" t="s">
        <v>912</v>
      </c>
      <c r="D446" s="104">
        <v>18.936540000000001</v>
      </c>
      <c r="E446" s="3" t="s">
        <v>846</v>
      </c>
      <c r="F446" s="148"/>
      <c r="G446" s="148"/>
    </row>
    <row r="447" spans="1:7" s="74" customFormat="1">
      <c r="A447" s="1"/>
      <c r="B447" s="181" t="s">
        <v>913</v>
      </c>
      <c r="C447" s="182"/>
      <c r="D447" s="7">
        <v>394.73925000000003</v>
      </c>
      <c r="E447" s="1"/>
      <c r="F447" s="148"/>
      <c r="G447" s="148"/>
    </row>
    <row r="448" spans="1:7" s="74" customFormat="1" ht="31.5">
      <c r="A448" s="8" t="s">
        <v>914</v>
      </c>
      <c r="B448" s="8" t="s">
        <v>915</v>
      </c>
      <c r="C448" s="32" t="s">
        <v>916</v>
      </c>
      <c r="D448" s="9">
        <v>76.990960000000001</v>
      </c>
      <c r="E448" s="8" t="s">
        <v>917</v>
      </c>
      <c r="F448" s="148"/>
      <c r="G448" s="148"/>
    </row>
    <row r="449" spans="1:7" s="74" customFormat="1" ht="31.5">
      <c r="A449" s="8" t="s">
        <v>914</v>
      </c>
      <c r="B449" s="8" t="s">
        <v>915</v>
      </c>
      <c r="C449" s="32" t="s">
        <v>918</v>
      </c>
      <c r="D449" s="9">
        <v>119.75338000000001</v>
      </c>
      <c r="E449" s="8" t="s">
        <v>917</v>
      </c>
      <c r="F449" s="148"/>
      <c r="G449" s="148"/>
    </row>
    <row r="450" spans="1:7" s="74" customFormat="1" ht="31.5">
      <c r="A450" s="8" t="s">
        <v>919</v>
      </c>
      <c r="B450" s="8" t="s">
        <v>920</v>
      </c>
      <c r="C450" s="32" t="s">
        <v>921</v>
      </c>
      <c r="D450" s="9">
        <v>197.99491</v>
      </c>
      <c r="E450" s="8" t="s">
        <v>917</v>
      </c>
      <c r="F450" s="148"/>
      <c r="G450" s="148"/>
    </row>
    <row r="451" spans="1:7" s="74" customFormat="1">
      <c r="A451" s="10"/>
      <c r="B451" s="181" t="s">
        <v>922</v>
      </c>
      <c r="C451" s="183"/>
      <c r="D451" s="11">
        <v>11.536799999999999</v>
      </c>
      <c r="E451" s="12"/>
      <c r="F451" s="148"/>
      <c r="G451" s="148"/>
    </row>
    <row r="452" spans="1:7" s="74" customFormat="1" ht="31.5">
      <c r="A452" s="13" t="s">
        <v>923</v>
      </c>
      <c r="B452" s="13" t="s">
        <v>922</v>
      </c>
      <c r="C452" s="13" t="s">
        <v>924</v>
      </c>
      <c r="D452" s="14">
        <v>7.6340000000000003</v>
      </c>
      <c r="E452" s="13" t="s">
        <v>925</v>
      </c>
      <c r="F452" s="148"/>
      <c r="G452" s="148"/>
    </row>
    <row r="453" spans="1:7" s="74" customFormat="1">
      <c r="A453" s="13" t="s">
        <v>923</v>
      </c>
      <c r="B453" s="13" t="s">
        <v>922</v>
      </c>
      <c r="C453" s="13" t="s">
        <v>926</v>
      </c>
      <c r="D453" s="14">
        <v>1.0704</v>
      </c>
      <c r="E453" s="20" t="s">
        <v>887</v>
      </c>
      <c r="F453" s="148"/>
      <c r="G453" s="148"/>
    </row>
    <row r="454" spans="1:7" s="74" customFormat="1">
      <c r="A454" s="13" t="s">
        <v>923</v>
      </c>
      <c r="B454" s="13" t="s">
        <v>922</v>
      </c>
      <c r="C454" s="13" t="s">
        <v>927</v>
      </c>
      <c r="D454" s="14">
        <v>1.1990000000000001</v>
      </c>
      <c r="E454" s="20" t="s">
        <v>887</v>
      </c>
      <c r="F454" s="148"/>
      <c r="G454" s="148"/>
    </row>
    <row r="455" spans="1:7" s="74" customFormat="1">
      <c r="A455" s="13" t="s">
        <v>923</v>
      </c>
      <c r="B455" s="13" t="s">
        <v>922</v>
      </c>
      <c r="C455" s="13" t="s">
        <v>928</v>
      </c>
      <c r="D455" s="14">
        <v>0.85720000000000007</v>
      </c>
      <c r="E455" s="20" t="s">
        <v>887</v>
      </c>
      <c r="F455" s="148"/>
      <c r="G455" s="148"/>
    </row>
    <row r="456" spans="1:7" s="74" customFormat="1" ht="31.5">
      <c r="A456" s="13" t="s">
        <v>923</v>
      </c>
      <c r="B456" s="13" t="s">
        <v>922</v>
      </c>
      <c r="C456" s="13" t="s">
        <v>929</v>
      </c>
      <c r="D456" s="14">
        <v>0.7762</v>
      </c>
      <c r="E456" s="20" t="s">
        <v>887</v>
      </c>
      <c r="F456" s="148"/>
      <c r="G456" s="148"/>
    </row>
    <row r="457" spans="1:7" s="74" customFormat="1">
      <c r="A457" s="4"/>
      <c r="B457" s="181" t="s">
        <v>930</v>
      </c>
      <c r="C457" s="181"/>
      <c r="D457" s="7">
        <v>85.883999999999986</v>
      </c>
      <c r="E457" s="4"/>
      <c r="F457" s="148"/>
      <c r="G457" s="148"/>
    </row>
    <row r="458" spans="1:7" s="74" customFormat="1" ht="31.5">
      <c r="A458" s="1" t="s">
        <v>931</v>
      </c>
      <c r="B458" s="13" t="s">
        <v>930</v>
      </c>
      <c r="C458" s="15" t="s">
        <v>932</v>
      </c>
      <c r="D458" s="104">
        <v>12.319000000000001</v>
      </c>
      <c r="E458" s="3" t="s">
        <v>933</v>
      </c>
      <c r="F458" s="148"/>
      <c r="G458" s="148"/>
    </row>
    <row r="459" spans="1:7" s="74" customFormat="1">
      <c r="A459" s="1" t="s">
        <v>934</v>
      </c>
      <c r="B459" s="13" t="s">
        <v>930</v>
      </c>
      <c r="C459" s="33" t="s">
        <v>935</v>
      </c>
      <c r="D459" s="104">
        <v>2.0939999999999999</v>
      </c>
      <c r="E459" s="3" t="s">
        <v>936</v>
      </c>
      <c r="F459" s="148"/>
      <c r="G459" s="148"/>
    </row>
    <row r="460" spans="1:7" s="74" customFormat="1" ht="47.25">
      <c r="A460" s="1" t="s">
        <v>937</v>
      </c>
      <c r="B460" s="13" t="s">
        <v>930</v>
      </c>
      <c r="C460" s="15" t="s">
        <v>938</v>
      </c>
      <c r="D460" s="104">
        <v>26.88</v>
      </c>
      <c r="E460" s="3" t="s">
        <v>939</v>
      </c>
      <c r="F460" s="148"/>
      <c r="G460" s="148"/>
    </row>
    <row r="461" spans="1:7" s="74" customFormat="1" ht="31.5">
      <c r="A461" s="1" t="s">
        <v>937</v>
      </c>
      <c r="B461" s="13" t="s">
        <v>930</v>
      </c>
      <c r="C461" s="15" t="s">
        <v>940</v>
      </c>
      <c r="D461" s="104">
        <v>38.247</v>
      </c>
      <c r="E461" s="3" t="s">
        <v>941</v>
      </c>
      <c r="F461" s="148"/>
      <c r="G461" s="148"/>
    </row>
    <row r="462" spans="1:7" s="74" customFormat="1" ht="31.5">
      <c r="A462" s="1" t="s">
        <v>937</v>
      </c>
      <c r="B462" s="13" t="s">
        <v>930</v>
      </c>
      <c r="C462" s="16" t="s">
        <v>942</v>
      </c>
      <c r="D462" s="104">
        <v>6.3440000000000003</v>
      </c>
      <c r="E462" s="3" t="s">
        <v>943</v>
      </c>
      <c r="F462" s="148"/>
      <c r="G462" s="148"/>
    </row>
    <row r="463" spans="1:7" s="74" customFormat="1">
      <c r="A463" s="4"/>
      <c r="B463" s="181" t="s">
        <v>944</v>
      </c>
      <c r="C463" s="183"/>
      <c r="D463" s="7">
        <v>45.988</v>
      </c>
      <c r="E463" s="17"/>
      <c r="F463" s="148"/>
      <c r="G463" s="148"/>
    </row>
    <row r="464" spans="1:7" s="74" customFormat="1" ht="31.5">
      <c r="A464" s="1" t="s">
        <v>945</v>
      </c>
      <c r="B464" s="1" t="s">
        <v>946</v>
      </c>
      <c r="C464" s="5" t="s">
        <v>947</v>
      </c>
      <c r="D464" s="104">
        <v>45.988</v>
      </c>
      <c r="E464" s="3" t="s">
        <v>948</v>
      </c>
      <c r="F464" s="148"/>
      <c r="G464" s="148"/>
    </row>
    <row r="465" spans="1:5">
      <c r="A465" s="172" t="s">
        <v>1548</v>
      </c>
      <c r="B465" s="172"/>
      <c r="C465" s="172"/>
      <c r="D465" s="172"/>
      <c r="E465" s="172"/>
    </row>
    <row r="466" spans="1:5">
      <c r="A466" s="179" t="s">
        <v>949</v>
      </c>
      <c r="B466" s="180"/>
      <c r="C466" s="180"/>
      <c r="D466" s="180"/>
      <c r="E466" s="180"/>
    </row>
    <row r="467" spans="1:5">
      <c r="A467" s="48" t="s">
        <v>950</v>
      </c>
      <c r="B467" s="49" t="s">
        <v>951</v>
      </c>
      <c r="C467" s="50" t="s">
        <v>952</v>
      </c>
      <c r="D467" s="92">
        <f>ROUND(((6674.44+28319.71+14997.49+40043.08+29493+28773.92)/1000),3)</f>
        <v>148.30199999999999</v>
      </c>
      <c r="E467" s="50" t="s">
        <v>953</v>
      </c>
    </row>
    <row r="468" spans="1:5">
      <c r="A468" s="48" t="s">
        <v>954</v>
      </c>
      <c r="B468" s="49" t="s">
        <v>955</v>
      </c>
      <c r="C468" s="50" t="s">
        <v>952</v>
      </c>
      <c r="D468" s="92">
        <f>ROUND(((2115.07+26719.83+14320.32+27066.53)/1000),3)</f>
        <v>70.221999999999994</v>
      </c>
      <c r="E468" s="50" t="s">
        <v>953</v>
      </c>
    </row>
    <row r="469" spans="1:5">
      <c r="A469" s="48" t="s">
        <v>956</v>
      </c>
      <c r="B469" s="49" t="s">
        <v>957</v>
      </c>
      <c r="C469" s="50" t="s">
        <v>952</v>
      </c>
      <c r="D469" s="92">
        <f>ROUND(((12310.52+14305.6+22404+34017+23999.62)/1000),3)</f>
        <v>107.03700000000001</v>
      </c>
      <c r="E469" s="50" t="s">
        <v>953</v>
      </c>
    </row>
    <row r="470" spans="1:5" ht="31.5">
      <c r="A470" s="48" t="s">
        <v>958</v>
      </c>
      <c r="B470" s="49" t="s">
        <v>959</v>
      </c>
      <c r="C470" s="50" t="s">
        <v>952</v>
      </c>
      <c r="D470" s="92">
        <f>ROUND(((4183.2+16454.54+36825.82+39348.56+39801.28+58548.6)/1000),3)</f>
        <v>195.16200000000001</v>
      </c>
      <c r="E470" s="50" t="s">
        <v>953</v>
      </c>
    </row>
    <row r="471" spans="1:5">
      <c r="A471" s="48" t="s">
        <v>950</v>
      </c>
      <c r="B471" s="49" t="s">
        <v>951</v>
      </c>
      <c r="C471" s="50" t="s">
        <v>960</v>
      </c>
      <c r="D471" s="92">
        <f>ROUND(((53621.39)/1000),3)</f>
        <v>53.621000000000002</v>
      </c>
      <c r="E471" s="50" t="s">
        <v>961</v>
      </c>
    </row>
    <row r="472" spans="1:5" ht="78.75">
      <c r="A472" s="48" t="s">
        <v>950</v>
      </c>
      <c r="B472" s="49" t="s">
        <v>951</v>
      </c>
      <c r="C472" s="50" t="s">
        <v>962</v>
      </c>
      <c r="D472" s="92">
        <v>21.114000000000001</v>
      </c>
      <c r="E472" s="50" t="s">
        <v>963</v>
      </c>
    </row>
    <row r="473" spans="1:5">
      <c r="A473" s="48" t="s">
        <v>950</v>
      </c>
      <c r="B473" s="49" t="s">
        <v>951</v>
      </c>
      <c r="C473" s="50" t="s">
        <v>964</v>
      </c>
      <c r="D473" s="92">
        <v>49.800370000000001</v>
      </c>
      <c r="E473" s="50" t="s">
        <v>961</v>
      </c>
    </row>
    <row r="474" spans="1:5" ht="47.25">
      <c r="A474" s="48" t="s">
        <v>958</v>
      </c>
      <c r="B474" s="49" t="s">
        <v>959</v>
      </c>
      <c r="C474" s="50" t="s">
        <v>965</v>
      </c>
      <c r="D474" s="92">
        <f>ROUND(((766.74+819.71+2047.56)/1000),3)</f>
        <v>3.6339999999999999</v>
      </c>
      <c r="E474" s="50" t="s">
        <v>966</v>
      </c>
    </row>
    <row r="475" spans="1:5">
      <c r="A475" s="48" t="s">
        <v>967</v>
      </c>
      <c r="B475" s="49"/>
      <c r="C475" s="50"/>
      <c r="D475" s="92">
        <f>SUM(D467:D474)</f>
        <v>648.89237000000014</v>
      </c>
      <c r="E475" s="50"/>
    </row>
    <row r="476" spans="1:5">
      <c r="A476" s="179" t="s">
        <v>968</v>
      </c>
      <c r="B476" s="180"/>
      <c r="C476" s="180"/>
      <c r="D476" s="180"/>
      <c r="E476" s="180"/>
    </row>
    <row r="477" spans="1:5" ht="47.25">
      <c r="A477" s="48" t="s">
        <v>969</v>
      </c>
      <c r="B477" s="51" t="s">
        <v>970</v>
      </c>
      <c r="C477" s="50" t="s">
        <v>952</v>
      </c>
      <c r="D477" s="92">
        <v>199</v>
      </c>
      <c r="E477" s="75" t="s">
        <v>971</v>
      </c>
    </row>
    <row r="478" spans="1:5">
      <c r="A478" s="179" t="s">
        <v>972</v>
      </c>
      <c r="B478" s="180"/>
      <c r="C478" s="180"/>
      <c r="D478" s="180"/>
      <c r="E478" s="180"/>
    </row>
    <row r="479" spans="1:5" ht="63">
      <c r="A479" s="52" t="s">
        <v>973</v>
      </c>
      <c r="B479" s="52" t="s">
        <v>974</v>
      </c>
      <c r="C479" s="162" t="s">
        <v>975</v>
      </c>
      <c r="D479" s="91">
        <v>45.872399999999999</v>
      </c>
      <c r="E479" s="52" t="s">
        <v>976</v>
      </c>
    </row>
    <row r="480" spans="1:5" ht="47.25">
      <c r="A480" s="52" t="s">
        <v>973</v>
      </c>
      <c r="B480" s="52" t="s">
        <v>977</v>
      </c>
      <c r="C480" s="162" t="s">
        <v>975</v>
      </c>
      <c r="D480" s="91">
        <v>22.532</v>
      </c>
      <c r="E480" s="52" t="s">
        <v>978</v>
      </c>
    </row>
    <row r="481" spans="1:5" ht="47.25">
      <c r="A481" s="52" t="s">
        <v>979</v>
      </c>
      <c r="B481" s="52" t="s">
        <v>980</v>
      </c>
      <c r="C481" s="162" t="s">
        <v>975</v>
      </c>
      <c r="D481" s="91">
        <v>52.817</v>
      </c>
      <c r="E481" s="52" t="s">
        <v>978</v>
      </c>
    </row>
    <row r="482" spans="1:5">
      <c r="A482" s="175" t="s">
        <v>981</v>
      </c>
      <c r="B482" s="175" t="s">
        <v>982</v>
      </c>
      <c r="C482" s="176" t="s">
        <v>975</v>
      </c>
      <c r="D482" s="177">
        <v>98.01258</v>
      </c>
      <c r="E482" s="178" t="s">
        <v>983</v>
      </c>
    </row>
    <row r="483" spans="1:5">
      <c r="A483" s="175"/>
      <c r="B483" s="175"/>
      <c r="C483" s="176"/>
      <c r="D483" s="177"/>
      <c r="E483" s="178"/>
    </row>
    <row r="484" spans="1:5">
      <c r="A484" s="175" t="s">
        <v>981</v>
      </c>
      <c r="B484" s="175" t="s">
        <v>984</v>
      </c>
      <c r="C484" s="176" t="s">
        <v>975</v>
      </c>
      <c r="D484" s="177">
        <f>ROUND(((71947.25+1850.61)/1000),3)</f>
        <v>73.798000000000002</v>
      </c>
      <c r="E484" s="178" t="s">
        <v>983</v>
      </c>
    </row>
    <row r="485" spans="1:5">
      <c r="A485" s="175"/>
      <c r="B485" s="175"/>
      <c r="C485" s="176"/>
      <c r="D485" s="177"/>
      <c r="E485" s="178"/>
    </row>
    <row r="486" spans="1:5">
      <c r="A486" s="175" t="s">
        <v>985</v>
      </c>
      <c r="B486" s="175" t="s">
        <v>986</v>
      </c>
      <c r="C486" s="162" t="s">
        <v>975</v>
      </c>
      <c r="D486" s="163">
        <v>167.15445</v>
      </c>
      <c r="E486" s="76" t="s">
        <v>983</v>
      </c>
    </row>
    <row r="487" spans="1:5" ht="31.5">
      <c r="A487" s="175"/>
      <c r="B487" s="175"/>
      <c r="C487" s="76" t="s">
        <v>987</v>
      </c>
      <c r="D487" s="163">
        <v>3.02549</v>
      </c>
      <c r="E487" s="161" t="s">
        <v>988</v>
      </c>
    </row>
    <row r="488" spans="1:5">
      <c r="A488" s="173" t="s">
        <v>989</v>
      </c>
      <c r="B488" s="173" t="s">
        <v>990</v>
      </c>
      <c r="C488" s="162" t="s">
        <v>975</v>
      </c>
      <c r="D488" s="163">
        <v>199.80393000000001</v>
      </c>
      <c r="E488" s="76" t="s">
        <v>983</v>
      </c>
    </row>
    <row r="489" spans="1:5" ht="31.5">
      <c r="A489" s="174"/>
      <c r="B489" s="173"/>
      <c r="C489" s="76" t="s">
        <v>987</v>
      </c>
      <c r="D489" s="163">
        <v>3.51539</v>
      </c>
      <c r="E489" s="161" t="s">
        <v>988</v>
      </c>
    </row>
    <row r="490" spans="1:5">
      <c r="A490" s="173" t="s">
        <v>989</v>
      </c>
      <c r="B490" s="173" t="s">
        <v>991</v>
      </c>
      <c r="C490" s="162" t="s">
        <v>975</v>
      </c>
      <c r="D490" s="93">
        <v>83.728200000000001</v>
      </c>
      <c r="E490" s="76" t="s">
        <v>983</v>
      </c>
    </row>
    <row r="491" spans="1:5" ht="31.5">
      <c r="A491" s="174"/>
      <c r="B491" s="173"/>
      <c r="C491" s="76" t="s">
        <v>987</v>
      </c>
      <c r="D491" s="93">
        <v>1.52102</v>
      </c>
      <c r="E491" s="161" t="s">
        <v>988</v>
      </c>
    </row>
    <row r="492" spans="1:5">
      <c r="A492" s="173" t="s">
        <v>992</v>
      </c>
      <c r="B492" s="173" t="s">
        <v>993</v>
      </c>
      <c r="C492" s="162" t="s">
        <v>975</v>
      </c>
      <c r="D492" s="163">
        <f>ROUND(((158359.05-10000)/1000),3)</f>
        <v>148.35900000000001</v>
      </c>
      <c r="E492" s="76" t="s">
        <v>983</v>
      </c>
    </row>
    <row r="493" spans="1:5" ht="31.5">
      <c r="A493" s="174"/>
      <c r="B493" s="174"/>
      <c r="C493" s="76" t="s">
        <v>987</v>
      </c>
      <c r="D493" s="93">
        <v>2.7761200000000001</v>
      </c>
      <c r="E493" s="161" t="s">
        <v>988</v>
      </c>
    </row>
    <row r="494" spans="1:5">
      <c r="A494" s="173" t="s">
        <v>994</v>
      </c>
      <c r="B494" s="173" t="s">
        <v>995</v>
      </c>
      <c r="C494" s="162" t="s">
        <v>975</v>
      </c>
      <c r="D494" s="93">
        <v>117.80325999999999</v>
      </c>
      <c r="E494" s="76" t="s">
        <v>983</v>
      </c>
    </row>
    <row r="495" spans="1:5" ht="31.5">
      <c r="A495" s="174"/>
      <c r="B495" s="174"/>
      <c r="C495" s="76" t="s">
        <v>987</v>
      </c>
      <c r="D495" s="93">
        <v>2.1143399999999999</v>
      </c>
      <c r="E495" s="161" t="s">
        <v>988</v>
      </c>
    </row>
    <row r="496" spans="1:5">
      <c r="A496" s="48" t="s">
        <v>967</v>
      </c>
      <c r="B496" s="49"/>
      <c r="C496" s="50"/>
      <c r="D496" s="92">
        <f>SUM(D479:D495)</f>
        <v>1022.8331800000001</v>
      </c>
      <c r="E496" s="50"/>
    </row>
    <row r="497" spans="1:5">
      <c r="A497" s="172" t="s">
        <v>1549</v>
      </c>
      <c r="B497" s="172"/>
      <c r="C497" s="172"/>
      <c r="D497" s="172"/>
      <c r="E497" s="172"/>
    </row>
    <row r="498" spans="1:5" ht="63">
      <c r="A498" s="48" t="s">
        <v>996</v>
      </c>
      <c r="B498" s="53" t="s">
        <v>997</v>
      </c>
      <c r="C498" s="53" t="s">
        <v>998</v>
      </c>
      <c r="D498" s="94">
        <v>88.819739999999996</v>
      </c>
      <c r="E498" s="54" t="s">
        <v>999</v>
      </c>
    </row>
    <row r="499" spans="1:5" ht="78.75">
      <c r="A499" s="48" t="s">
        <v>996</v>
      </c>
      <c r="B499" s="53" t="s">
        <v>997</v>
      </c>
      <c r="C499" s="53" t="s">
        <v>1000</v>
      </c>
      <c r="D499" s="94">
        <v>33.954709999999999</v>
      </c>
      <c r="E499" s="54" t="s">
        <v>1001</v>
      </c>
    </row>
    <row r="500" spans="1:5" ht="47.25">
      <c r="A500" s="48" t="s">
        <v>996</v>
      </c>
      <c r="B500" s="53" t="s">
        <v>997</v>
      </c>
      <c r="C500" s="53" t="s">
        <v>1002</v>
      </c>
      <c r="D500" s="94">
        <v>23.667649999999998</v>
      </c>
      <c r="E500" s="54" t="s">
        <v>1003</v>
      </c>
    </row>
    <row r="501" spans="1:5" ht="126">
      <c r="A501" s="48" t="s">
        <v>1004</v>
      </c>
      <c r="B501" s="53" t="s">
        <v>1005</v>
      </c>
      <c r="C501" s="53" t="s">
        <v>1006</v>
      </c>
      <c r="D501" s="94">
        <v>104.29069</v>
      </c>
      <c r="E501" s="54" t="s">
        <v>1007</v>
      </c>
    </row>
    <row r="502" spans="1:5" ht="47.25">
      <c r="A502" s="48" t="s">
        <v>1004</v>
      </c>
      <c r="B502" s="53" t="s">
        <v>1005</v>
      </c>
      <c r="C502" s="53" t="s">
        <v>1008</v>
      </c>
      <c r="D502" s="94">
        <v>20.870339999999999</v>
      </c>
      <c r="E502" s="54" t="s">
        <v>1007</v>
      </c>
    </row>
    <row r="503" spans="1:5" ht="63">
      <c r="A503" s="48" t="s">
        <v>1004</v>
      </c>
      <c r="B503" s="53" t="s">
        <v>1005</v>
      </c>
      <c r="C503" s="53" t="s">
        <v>1009</v>
      </c>
      <c r="D503" s="94">
        <v>9.5500000000000007</v>
      </c>
      <c r="E503" s="54" t="s">
        <v>1010</v>
      </c>
    </row>
    <row r="504" spans="1:5" ht="78.75">
      <c r="A504" s="48" t="s">
        <v>1011</v>
      </c>
      <c r="B504" s="53" t="s">
        <v>1012</v>
      </c>
      <c r="C504" s="53" t="s">
        <v>1013</v>
      </c>
      <c r="D504" s="94">
        <v>2.1</v>
      </c>
      <c r="E504" s="54" t="s">
        <v>1014</v>
      </c>
    </row>
    <row r="505" spans="1:5" ht="47.25">
      <c r="A505" s="55" t="s">
        <v>1015</v>
      </c>
      <c r="B505" s="53" t="s">
        <v>1016</v>
      </c>
      <c r="C505" s="53" t="s">
        <v>1017</v>
      </c>
      <c r="D505" s="94">
        <v>11.992000000000001</v>
      </c>
      <c r="E505" s="54" t="s">
        <v>1018</v>
      </c>
    </row>
    <row r="506" spans="1:5" ht="47.25">
      <c r="A506" s="55" t="s">
        <v>1015</v>
      </c>
      <c r="B506" s="53" t="s">
        <v>1016</v>
      </c>
      <c r="C506" s="53" t="s">
        <v>1019</v>
      </c>
      <c r="D506" s="94">
        <v>25.847249999999999</v>
      </c>
      <c r="E506" s="54" t="s">
        <v>1020</v>
      </c>
    </row>
    <row r="507" spans="1:5" ht="78.75">
      <c r="A507" s="48" t="s">
        <v>1021</v>
      </c>
      <c r="B507" s="53" t="s">
        <v>1022</v>
      </c>
      <c r="C507" s="53" t="s">
        <v>1023</v>
      </c>
      <c r="D507" s="94">
        <v>22.896999999999998</v>
      </c>
      <c r="E507" s="54" t="s">
        <v>1024</v>
      </c>
    </row>
    <row r="508" spans="1:5" ht="94.5">
      <c r="A508" s="48" t="s">
        <v>1021</v>
      </c>
      <c r="B508" s="53" t="s">
        <v>1022</v>
      </c>
      <c r="C508" s="53" t="s">
        <v>1025</v>
      </c>
      <c r="D508" s="94">
        <v>49.668999999999997</v>
      </c>
      <c r="E508" s="54" t="s">
        <v>1026</v>
      </c>
    </row>
    <row r="509" spans="1:5" ht="31.5">
      <c r="A509" s="48" t="s">
        <v>1027</v>
      </c>
      <c r="B509" s="53" t="s">
        <v>1028</v>
      </c>
      <c r="C509" s="53" t="s">
        <v>1029</v>
      </c>
      <c r="D509" s="94">
        <v>130</v>
      </c>
      <c r="E509" s="54" t="s">
        <v>999</v>
      </c>
    </row>
    <row r="510" spans="1:5" ht="47.25">
      <c r="A510" s="48" t="s">
        <v>1030</v>
      </c>
      <c r="B510" s="53" t="s">
        <v>1028</v>
      </c>
      <c r="C510" s="56" t="s">
        <v>1031</v>
      </c>
      <c r="D510" s="94">
        <v>65</v>
      </c>
      <c r="E510" s="54" t="s">
        <v>1032</v>
      </c>
    </row>
    <row r="511" spans="1:5" ht="47.25">
      <c r="A511" s="48" t="s">
        <v>1033</v>
      </c>
      <c r="B511" s="53" t="s">
        <v>1034</v>
      </c>
      <c r="C511" s="53" t="s">
        <v>1035</v>
      </c>
      <c r="D511" s="94">
        <v>18.899999999999999</v>
      </c>
      <c r="E511" s="54" t="s">
        <v>1036</v>
      </c>
    </row>
    <row r="512" spans="1:5" ht="31.5">
      <c r="A512" s="48" t="s">
        <v>1033</v>
      </c>
      <c r="B512" s="53" t="s">
        <v>1034</v>
      </c>
      <c r="C512" s="53" t="s">
        <v>1037</v>
      </c>
      <c r="D512" s="94">
        <v>60.8</v>
      </c>
      <c r="E512" s="54" t="s">
        <v>1036</v>
      </c>
    </row>
    <row r="513" spans="1:7" ht="47.25">
      <c r="A513" s="55" t="s">
        <v>1038</v>
      </c>
      <c r="B513" s="53" t="s">
        <v>1039</v>
      </c>
      <c r="C513" s="53" t="s">
        <v>1040</v>
      </c>
      <c r="D513" s="94">
        <v>152.19999999999999</v>
      </c>
      <c r="E513" s="54" t="s">
        <v>1041</v>
      </c>
    </row>
    <row r="514" spans="1:7" ht="47.25">
      <c r="A514" s="48" t="s">
        <v>1042</v>
      </c>
      <c r="B514" s="53" t="s">
        <v>1043</v>
      </c>
      <c r="C514" s="53" t="s">
        <v>1044</v>
      </c>
      <c r="D514" s="94">
        <v>53.941839999999999</v>
      </c>
      <c r="E514" s="54" t="s">
        <v>1045</v>
      </c>
    </row>
    <row r="515" spans="1:7" ht="31.5">
      <c r="A515" s="48" t="s">
        <v>1046</v>
      </c>
      <c r="B515" s="56" t="s">
        <v>1047</v>
      </c>
      <c r="C515" s="56" t="s">
        <v>1048</v>
      </c>
      <c r="D515" s="95">
        <v>53.47</v>
      </c>
      <c r="E515" s="54" t="s">
        <v>1049</v>
      </c>
    </row>
    <row r="516" spans="1:7" ht="31.5">
      <c r="A516" s="48" t="s">
        <v>1050</v>
      </c>
      <c r="B516" s="56" t="s">
        <v>1047</v>
      </c>
      <c r="C516" s="56" t="s">
        <v>1051</v>
      </c>
      <c r="D516" s="95">
        <v>42.17</v>
      </c>
      <c r="E516" s="54" t="s">
        <v>1049</v>
      </c>
    </row>
    <row r="517" spans="1:7" ht="63">
      <c r="A517" s="48" t="s">
        <v>1052</v>
      </c>
      <c r="B517" s="53" t="s">
        <v>1053</v>
      </c>
      <c r="C517" s="53" t="s">
        <v>1054</v>
      </c>
      <c r="D517" s="94">
        <v>36.926900000000003</v>
      </c>
      <c r="E517" s="54" t="s">
        <v>983</v>
      </c>
    </row>
    <row r="518" spans="1:7" ht="63">
      <c r="A518" s="48" t="s">
        <v>1055</v>
      </c>
      <c r="B518" s="57" t="s">
        <v>1056</v>
      </c>
      <c r="C518" s="57" t="s">
        <v>1057</v>
      </c>
      <c r="D518" s="94">
        <v>7.54</v>
      </c>
      <c r="E518" s="54" t="s">
        <v>1058</v>
      </c>
    </row>
    <row r="519" spans="1:7" ht="47.25">
      <c r="A519" s="48" t="s">
        <v>1055</v>
      </c>
      <c r="B519" s="57" t="s">
        <v>1056</v>
      </c>
      <c r="C519" s="57" t="s">
        <v>1059</v>
      </c>
      <c r="D519" s="94">
        <v>5.88</v>
      </c>
      <c r="E519" s="54" t="s">
        <v>1060</v>
      </c>
    </row>
    <row r="520" spans="1:7" ht="47.25">
      <c r="A520" s="48" t="s">
        <v>1055</v>
      </c>
      <c r="B520" s="57" t="s">
        <v>1056</v>
      </c>
      <c r="C520" s="57" t="s">
        <v>1061</v>
      </c>
      <c r="D520" s="94">
        <v>29.5672</v>
      </c>
      <c r="E520" s="54" t="s">
        <v>983</v>
      </c>
    </row>
    <row r="521" spans="1:7" ht="47.25">
      <c r="A521" s="48" t="s">
        <v>1055</v>
      </c>
      <c r="B521" s="57" t="s">
        <v>1056</v>
      </c>
      <c r="C521" s="57" t="s">
        <v>1062</v>
      </c>
      <c r="D521" s="94">
        <v>9</v>
      </c>
      <c r="E521" s="54" t="s">
        <v>1063</v>
      </c>
    </row>
    <row r="522" spans="1:7" ht="47.25">
      <c r="A522" s="48" t="s">
        <v>1055</v>
      </c>
      <c r="B522" s="57" t="s">
        <v>1056</v>
      </c>
      <c r="C522" s="57" t="s">
        <v>1064</v>
      </c>
      <c r="D522" s="94">
        <v>178.37011000000001</v>
      </c>
      <c r="E522" s="54" t="s">
        <v>1065</v>
      </c>
    </row>
    <row r="523" spans="1:7" s="77" customFormat="1" ht="31.5">
      <c r="A523" s="58" t="s">
        <v>1066</v>
      </c>
      <c r="B523" s="59" t="s">
        <v>1067</v>
      </c>
      <c r="C523" s="59" t="s">
        <v>1067</v>
      </c>
      <c r="D523" s="96">
        <v>157.94036</v>
      </c>
      <c r="E523" s="60" t="s">
        <v>983</v>
      </c>
      <c r="F523" s="147"/>
      <c r="G523" s="147"/>
    </row>
    <row r="524" spans="1:7" ht="63">
      <c r="A524" s="48" t="s">
        <v>1068</v>
      </c>
      <c r="B524" s="57" t="s">
        <v>1069</v>
      </c>
      <c r="C524" s="57" t="s">
        <v>1070</v>
      </c>
      <c r="D524" s="94">
        <v>168</v>
      </c>
      <c r="E524" s="54" t="s">
        <v>1071</v>
      </c>
    </row>
    <row r="525" spans="1:7" ht="63">
      <c r="A525" s="48" t="s">
        <v>1072</v>
      </c>
      <c r="B525" s="57" t="s">
        <v>1073</v>
      </c>
      <c r="C525" s="57" t="s">
        <v>1074</v>
      </c>
      <c r="D525" s="94">
        <v>179.99700000000001</v>
      </c>
      <c r="E525" s="54" t="s">
        <v>1075</v>
      </c>
    </row>
    <row r="526" spans="1:7" ht="63">
      <c r="A526" s="48" t="s">
        <v>1076</v>
      </c>
      <c r="B526" s="61" t="s">
        <v>1077</v>
      </c>
      <c r="C526" s="61" t="s">
        <v>1078</v>
      </c>
      <c r="D526" s="95">
        <v>74.739999999999995</v>
      </c>
      <c r="E526" s="54" t="s">
        <v>1075</v>
      </c>
    </row>
    <row r="527" spans="1:7" ht="63">
      <c r="A527" s="48" t="s">
        <v>1079</v>
      </c>
      <c r="B527" s="61" t="s">
        <v>1080</v>
      </c>
      <c r="C527" s="61" t="s">
        <v>1081</v>
      </c>
      <c r="D527" s="95">
        <v>104.96</v>
      </c>
      <c r="E527" s="54" t="s">
        <v>1075</v>
      </c>
    </row>
    <row r="528" spans="1:7" ht="47.25">
      <c r="A528" s="48" t="s">
        <v>1082</v>
      </c>
      <c r="B528" s="61" t="s">
        <v>1083</v>
      </c>
      <c r="C528" s="61" t="s">
        <v>1084</v>
      </c>
      <c r="D528" s="95">
        <v>152</v>
      </c>
      <c r="E528" s="54" t="s">
        <v>1075</v>
      </c>
    </row>
    <row r="529" spans="1:7" s="77" customFormat="1" ht="94.5">
      <c r="A529" s="58" t="s">
        <v>1085</v>
      </c>
      <c r="B529" s="59" t="s">
        <v>1086</v>
      </c>
      <c r="C529" s="59" t="s">
        <v>1087</v>
      </c>
      <c r="D529" s="96">
        <v>22.023859999999999</v>
      </c>
      <c r="E529" s="60" t="s">
        <v>1088</v>
      </c>
      <c r="F529" s="147"/>
      <c r="G529" s="147"/>
    </row>
    <row r="530" spans="1:7" ht="63">
      <c r="A530" s="48" t="s">
        <v>1089</v>
      </c>
      <c r="B530" s="57" t="s">
        <v>1090</v>
      </c>
      <c r="C530" s="57" t="s">
        <v>1091</v>
      </c>
      <c r="D530" s="94">
        <v>30.547879999999999</v>
      </c>
      <c r="E530" s="54" t="s">
        <v>1088</v>
      </c>
    </row>
    <row r="531" spans="1:7" ht="47.25">
      <c r="A531" s="48" t="s">
        <v>1092</v>
      </c>
      <c r="B531" s="57" t="s">
        <v>1093</v>
      </c>
      <c r="C531" s="57" t="s">
        <v>1094</v>
      </c>
      <c r="D531" s="94">
        <v>173.79736</v>
      </c>
      <c r="E531" s="54" t="s">
        <v>1024</v>
      </c>
    </row>
    <row r="532" spans="1:7" ht="47.25">
      <c r="A532" s="48" t="s">
        <v>1095</v>
      </c>
      <c r="B532" s="57" t="s">
        <v>1096</v>
      </c>
      <c r="C532" s="57" t="s">
        <v>1097</v>
      </c>
      <c r="D532" s="94">
        <v>16.95112</v>
      </c>
      <c r="E532" s="54" t="s">
        <v>1088</v>
      </c>
    </row>
    <row r="533" spans="1:7">
      <c r="A533" s="172" t="s">
        <v>1550</v>
      </c>
      <c r="B533" s="172"/>
      <c r="C533" s="172"/>
      <c r="D533" s="172"/>
      <c r="E533" s="172"/>
    </row>
    <row r="534" spans="1:7" s="34" customFormat="1">
      <c r="A534" s="46" t="s">
        <v>1645</v>
      </c>
      <c r="B534" s="46" t="s">
        <v>1646</v>
      </c>
      <c r="C534" s="106" t="s">
        <v>1647</v>
      </c>
      <c r="D534" s="135">
        <v>18.917999999999999</v>
      </c>
      <c r="E534" s="107" t="s">
        <v>1648</v>
      </c>
      <c r="F534" s="149"/>
      <c r="G534" s="149"/>
    </row>
    <row r="535" spans="1:7" s="34" customFormat="1" ht="31.5">
      <c r="A535" s="46" t="s">
        <v>1649</v>
      </c>
      <c r="B535" s="46" t="s">
        <v>1646</v>
      </c>
      <c r="C535" s="108" t="s">
        <v>1650</v>
      </c>
      <c r="D535" s="166">
        <f>182.39+17.61</f>
        <v>200</v>
      </c>
      <c r="E535" s="107" t="s">
        <v>1648</v>
      </c>
      <c r="F535" s="149"/>
      <c r="G535" s="149"/>
    </row>
    <row r="536" spans="1:7" s="34" customFormat="1" ht="47.25">
      <c r="A536" s="46" t="s">
        <v>1651</v>
      </c>
      <c r="B536" s="46" t="s">
        <v>1652</v>
      </c>
      <c r="C536" s="106" t="s">
        <v>1653</v>
      </c>
      <c r="D536" s="135">
        <v>25.405000000000001</v>
      </c>
      <c r="E536" s="107" t="s">
        <v>1654</v>
      </c>
      <c r="F536" s="149"/>
      <c r="G536" s="149"/>
    </row>
    <row r="537" spans="1:7" s="34" customFormat="1" ht="47.25">
      <c r="A537" s="46" t="s">
        <v>1655</v>
      </c>
      <c r="B537" s="46" t="s">
        <v>1652</v>
      </c>
      <c r="C537" s="106" t="s">
        <v>1656</v>
      </c>
      <c r="D537" s="135">
        <v>199.95599999999999</v>
      </c>
      <c r="E537" s="107" t="s">
        <v>1654</v>
      </c>
      <c r="F537" s="149"/>
      <c r="G537" s="149"/>
    </row>
    <row r="538" spans="1:7" s="34" customFormat="1" ht="47.25">
      <c r="A538" s="46" t="s">
        <v>1657</v>
      </c>
      <c r="B538" s="46" t="s">
        <v>1658</v>
      </c>
      <c r="C538" s="106" t="s">
        <v>1659</v>
      </c>
      <c r="D538" s="135">
        <v>121.13500000000001</v>
      </c>
      <c r="E538" s="107" t="s">
        <v>549</v>
      </c>
      <c r="F538" s="149"/>
      <c r="G538" s="149"/>
    </row>
    <row r="539" spans="1:7" s="34" customFormat="1" ht="47.25">
      <c r="A539" s="46" t="s">
        <v>1660</v>
      </c>
      <c r="B539" s="46" t="s">
        <v>1658</v>
      </c>
      <c r="C539" s="106" t="s">
        <v>1661</v>
      </c>
      <c r="D539" s="135">
        <v>109.35</v>
      </c>
      <c r="E539" s="107" t="s">
        <v>1662</v>
      </c>
      <c r="F539" s="149"/>
      <c r="G539" s="149"/>
    </row>
    <row r="540" spans="1:7" s="34" customFormat="1" ht="47.25">
      <c r="A540" s="46" t="s">
        <v>1660</v>
      </c>
      <c r="B540" s="46" t="s">
        <v>1658</v>
      </c>
      <c r="C540" s="106" t="s">
        <v>1663</v>
      </c>
      <c r="D540" s="135">
        <v>22.18</v>
      </c>
      <c r="E540" s="107" t="s">
        <v>1662</v>
      </c>
      <c r="F540" s="149"/>
      <c r="G540" s="149"/>
    </row>
    <row r="541" spans="1:7" s="34" customFormat="1" ht="63">
      <c r="A541" s="46" t="s">
        <v>1664</v>
      </c>
      <c r="B541" s="46" t="s">
        <v>1665</v>
      </c>
      <c r="C541" s="106" t="s">
        <v>1666</v>
      </c>
      <c r="D541" s="135">
        <v>199.67500000000001</v>
      </c>
      <c r="E541" s="107" t="s">
        <v>1667</v>
      </c>
      <c r="F541" s="149"/>
      <c r="G541" s="149"/>
    </row>
    <row r="542" spans="1:7" s="34" customFormat="1" ht="31.5">
      <c r="A542" s="46" t="s">
        <v>1668</v>
      </c>
      <c r="B542" s="46" t="s">
        <v>1665</v>
      </c>
      <c r="C542" s="106" t="s">
        <v>1669</v>
      </c>
      <c r="D542" s="135">
        <v>133.41900000000001</v>
      </c>
      <c r="E542" s="107" t="s">
        <v>1654</v>
      </c>
      <c r="F542" s="149"/>
      <c r="G542" s="149"/>
    </row>
    <row r="543" spans="1:7" s="34" customFormat="1" ht="63">
      <c r="A543" s="46" t="s">
        <v>1668</v>
      </c>
      <c r="B543" s="46" t="s">
        <v>1665</v>
      </c>
      <c r="C543" s="106" t="s">
        <v>1670</v>
      </c>
      <c r="D543" s="135">
        <v>16</v>
      </c>
      <c r="E543" s="107" t="s">
        <v>1667</v>
      </c>
      <c r="F543" s="149"/>
      <c r="G543" s="149"/>
    </row>
    <row r="544" spans="1:7" s="34" customFormat="1" ht="31.5">
      <c r="A544" s="46" t="s">
        <v>1668</v>
      </c>
      <c r="B544" s="46" t="s">
        <v>1665</v>
      </c>
      <c r="C544" s="106" t="s">
        <v>1671</v>
      </c>
      <c r="D544" s="135">
        <v>38.828000000000003</v>
      </c>
      <c r="E544" s="107" t="s">
        <v>1667</v>
      </c>
      <c r="F544" s="149"/>
      <c r="G544" s="149"/>
    </row>
    <row r="545" spans="1:7" s="34" customFormat="1" ht="31.5">
      <c r="A545" s="48" t="s">
        <v>1672</v>
      </c>
      <c r="B545" s="46" t="s">
        <v>1673</v>
      </c>
      <c r="C545" s="109" t="s">
        <v>1674</v>
      </c>
      <c r="D545" s="110">
        <v>58.707999999999998</v>
      </c>
      <c r="E545" s="111" t="s">
        <v>488</v>
      </c>
      <c r="F545" s="149"/>
      <c r="G545" s="149"/>
    </row>
    <row r="546" spans="1:7" s="34" customFormat="1" ht="63">
      <c r="A546" s="106" t="s">
        <v>1675</v>
      </c>
      <c r="B546" s="112" t="s">
        <v>1676</v>
      </c>
      <c r="C546" s="109" t="s">
        <v>1677</v>
      </c>
      <c r="D546" s="110">
        <v>79.468000000000004</v>
      </c>
      <c r="E546" s="107" t="s">
        <v>1654</v>
      </c>
      <c r="F546" s="149"/>
      <c r="G546" s="149"/>
    </row>
    <row r="547" spans="1:7" s="34" customFormat="1" ht="31.5">
      <c r="A547" s="106" t="s">
        <v>1675</v>
      </c>
      <c r="B547" s="112" t="s">
        <v>1676</v>
      </c>
      <c r="C547" s="109" t="s">
        <v>1678</v>
      </c>
      <c r="D547" s="110">
        <v>198</v>
      </c>
      <c r="E547" s="111" t="s">
        <v>488</v>
      </c>
      <c r="F547" s="149"/>
      <c r="G547" s="149"/>
    </row>
    <row r="548" spans="1:7" s="34" customFormat="1" ht="47.25">
      <c r="A548" s="106" t="s">
        <v>1675</v>
      </c>
      <c r="B548" s="46" t="s">
        <v>1676</v>
      </c>
      <c r="C548" s="109" t="s">
        <v>1679</v>
      </c>
      <c r="D548" s="110">
        <v>149.999</v>
      </c>
      <c r="E548" s="111" t="s">
        <v>488</v>
      </c>
      <c r="F548" s="149"/>
      <c r="G548" s="149"/>
    </row>
    <row r="549" spans="1:7" s="34" customFormat="1" ht="47.25">
      <c r="A549" s="106" t="s">
        <v>1675</v>
      </c>
      <c r="B549" s="46" t="s">
        <v>1676</v>
      </c>
      <c r="C549" s="109" t="s">
        <v>1680</v>
      </c>
      <c r="D549" s="110">
        <v>25</v>
      </c>
      <c r="E549" s="111" t="s">
        <v>488</v>
      </c>
      <c r="F549" s="149"/>
      <c r="G549" s="149"/>
    </row>
    <row r="550" spans="1:7" s="34" customFormat="1" ht="31.5">
      <c r="A550" s="106" t="s">
        <v>1675</v>
      </c>
      <c r="B550" s="46" t="s">
        <v>1676</v>
      </c>
      <c r="C550" s="109" t="s">
        <v>1681</v>
      </c>
      <c r="D550" s="110">
        <f>34.4+36.958</f>
        <v>71.358000000000004</v>
      </c>
      <c r="E550" s="111" t="s">
        <v>1682</v>
      </c>
      <c r="F550" s="149"/>
      <c r="G550" s="149"/>
    </row>
    <row r="551" spans="1:7" s="34" customFormat="1" ht="63">
      <c r="A551" s="106" t="s">
        <v>1683</v>
      </c>
      <c r="B551" s="46" t="s">
        <v>1684</v>
      </c>
      <c r="C551" s="109" t="s">
        <v>1685</v>
      </c>
      <c r="D551" s="113">
        <v>40</v>
      </c>
      <c r="E551" s="111" t="s">
        <v>331</v>
      </c>
      <c r="F551" s="149"/>
      <c r="G551" s="149"/>
    </row>
    <row r="552" spans="1:7" s="34" customFormat="1" ht="47.25">
      <c r="A552" s="106" t="s">
        <v>1686</v>
      </c>
      <c r="B552" s="46" t="s">
        <v>1687</v>
      </c>
      <c r="C552" s="109" t="s">
        <v>1688</v>
      </c>
      <c r="D552" s="113">
        <v>13.723000000000001</v>
      </c>
      <c r="E552" s="111" t="s">
        <v>217</v>
      </c>
      <c r="F552" s="149"/>
      <c r="G552" s="149"/>
    </row>
    <row r="553" spans="1:7" s="34" customFormat="1" ht="31.5">
      <c r="A553" s="106" t="s">
        <v>1686</v>
      </c>
      <c r="B553" s="46" t="s">
        <v>1687</v>
      </c>
      <c r="C553" s="109" t="s">
        <v>1689</v>
      </c>
      <c r="D553" s="113">
        <v>199</v>
      </c>
      <c r="E553" s="111" t="s">
        <v>331</v>
      </c>
      <c r="F553" s="149"/>
      <c r="G553" s="149"/>
    </row>
    <row r="554" spans="1:7" s="34" customFormat="1" ht="31.5">
      <c r="A554" s="106" t="s">
        <v>1690</v>
      </c>
      <c r="B554" s="46" t="s">
        <v>1687</v>
      </c>
      <c r="C554" s="109" t="s">
        <v>1691</v>
      </c>
      <c r="D554" s="113">
        <v>44.558999999999997</v>
      </c>
      <c r="E554" s="111" t="s">
        <v>488</v>
      </c>
      <c r="F554" s="149"/>
      <c r="G554" s="149"/>
    </row>
    <row r="555" spans="1:7" s="34" customFormat="1" ht="31.5">
      <c r="A555" s="106" t="s">
        <v>1686</v>
      </c>
      <c r="B555" s="46" t="s">
        <v>1687</v>
      </c>
      <c r="C555" s="109" t="s">
        <v>1692</v>
      </c>
      <c r="D555" s="113">
        <v>37.673000000000002</v>
      </c>
      <c r="E555" s="111" t="s">
        <v>488</v>
      </c>
      <c r="F555" s="149"/>
      <c r="G555" s="149"/>
    </row>
    <row r="556" spans="1:7" s="34" customFormat="1" ht="47.25">
      <c r="A556" s="106" t="s">
        <v>1686</v>
      </c>
      <c r="B556" s="46" t="s">
        <v>1687</v>
      </c>
      <c r="C556" s="109" t="s">
        <v>1693</v>
      </c>
      <c r="D556" s="113">
        <v>56.3</v>
      </c>
      <c r="E556" s="111" t="s">
        <v>331</v>
      </c>
      <c r="F556" s="149"/>
      <c r="G556" s="149"/>
    </row>
    <row r="557" spans="1:7" s="34" customFormat="1" ht="31.5">
      <c r="A557" s="106" t="s">
        <v>1690</v>
      </c>
      <c r="B557" s="46" t="s">
        <v>1687</v>
      </c>
      <c r="C557" s="109" t="s">
        <v>1694</v>
      </c>
      <c r="D557" s="113">
        <v>59.835000000000001</v>
      </c>
      <c r="E557" s="111" t="s">
        <v>488</v>
      </c>
      <c r="F557" s="149"/>
      <c r="G557" s="149"/>
    </row>
    <row r="558" spans="1:7" s="34" customFormat="1" ht="31.5">
      <c r="A558" s="106" t="s">
        <v>1686</v>
      </c>
      <c r="B558" s="46" t="s">
        <v>1687</v>
      </c>
      <c r="C558" s="109" t="s">
        <v>1695</v>
      </c>
      <c r="D558" s="113">
        <v>34.5</v>
      </c>
      <c r="E558" s="111" t="s">
        <v>331</v>
      </c>
      <c r="F558" s="149"/>
      <c r="G558" s="149"/>
    </row>
    <row r="559" spans="1:7" s="34" customFormat="1" ht="31.5">
      <c r="A559" s="106" t="s">
        <v>1690</v>
      </c>
      <c r="B559" s="46" t="s">
        <v>1687</v>
      </c>
      <c r="C559" s="109" t="s">
        <v>1696</v>
      </c>
      <c r="D559" s="113">
        <v>27</v>
      </c>
      <c r="E559" s="111" t="s">
        <v>1697</v>
      </c>
      <c r="F559" s="149"/>
      <c r="G559" s="149"/>
    </row>
    <row r="560" spans="1:7" s="34" customFormat="1" ht="31.5">
      <c r="A560" s="106" t="s">
        <v>1686</v>
      </c>
      <c r="B560" s="112" t="s">
        <v>1687</v>
      </c>
      <c r="C560" s="109" t="s">
        <v>1698</v>
      </c>
      <c r="D560" s="113">
        <v>199.87100000000001</v>
      </c>
      <c r="E560" s="111" t="s">
        <v>1697</v>
      </c>
      <c r="F560" s="149"/>
      <c r="G560" s="149"/>
    </row>
    <row r="561" spans="1:7" s="34" customFormat="1" ht="47.25">
      <c r="A561" s="106" t="s">
        <v>1690</v>
      </c>
      <c r="B561" s="46" t="s">
        <v>1687</v>
      </c>
      <c r="C561" s="109" t="s">
        <v>1699</v>
      </c>
      <c r="D561" s="113">
        <v>22</v>
      </c>
      <c r="E561" s="111" t="s">
        <v>331</v>
      </c>
      <c r="F561" s="149"/>
      <c r="G561" s="149"/>
    </row>
    <row r="562" spans="1:7" s="34" customFormat="1" ht="47.25">
      <c r="A562" s="106" t="s">
        <v>1700</v>
      </c>
      <c r="B562" s="114" t="s">
        <v>1701</v>
      </c>
      <c r="C562" s="109" t="s">
        <v>1702</v>
      </c>
      <c r="D562" s="113">
        <v>5.8419999999999996</v>
      </c>
      <c r="E562" s="111" t="s">
        <v>1703</v>
      </c>
      <c r="F562" s="149"/>
      <c r="G562" s="149"/>
    </row>
    <row r="563" spans="1:7" s="34" customFormat="1" ht="47.25">
      <c r="A563" s="106" t="s">
        <v>1700</v>
      </c>
      <c r="B563" s="114" t="s">
        <v>1701</v>
      </c>
      <c r="C563" s="109" t="s">
        <v>1704</v>
      </c>
      <c r="D563" s="113">
        <f>5.442+132.955</f>
        <v>138.39700000000002</v>
      </c>
      <c r="E563" s="111" t="s">
        <v>1703</v>
      </c>
      <c r="F563" s="149"/>
      <c r="G563" s="149"/>
    </row>
    <row r="564" spans="1:7" s="34" customFormat="1" ht="47.25">
      <c r="A564" s="106" t="s">
        <v>1700</v>
      </c>
      <c r="B564" s="46" t="s">
        <v>1701</v>
      </c>
      <c r="C564" s="109" t="s">
        <v>1705</v>
      </c>
      <c r="D564" s="110">
        <v>127.005</v>
      </c>
      <c r="E564" s="111" t="s">
        <v>1703</v>
      </c>
      <c r="F564" s="149"/>
      <c r="G564" s="149"/>
    </row>
    <row r="565" spans="1:7" s="34" customFormat="1" ht="63">
      <c r="A565" s="106" t="s">
        <v>1700</v>
      </c>
      <c r="B565" s="46" t="s">
        <v>1701</v>
      </c>
      <c r="C565" s="109" t="s">
        <v>1706</v>
      </c>
      <c r="D565" s="110">
        <v>191.452</v>
      </c>
      <c r="E565" s="111" t="s">
        <v>1703</v>
      </c>
      <c r="F565" s="149"/>
      <c r="G565" s="149"/>
    </row>
    <row r="566" spans="1:7" s="115" customFormat="1" ht="78.75">
      <c r="A566" s="48" t="s">
        <v>1707</v>
      </c>
      <c r="B566" s="46" t="s">
        <v>1708</v>
      </c>
      <c r="C566" s="50" t="s">
        <v>1709</v>
      </c>
      <c r="D566" s="110">
        <v>17.251999999999999</v>
      </c>
      <c r="E566" s="50" t="s">
        <v>1710</v>
      </c>
      <c r="F566" s="150"/>
      <c r="G566" s="150"/>
    </row>
    <row r="567" spans="1:7" s="115" customFormat="1" ht="47.25">
      <c r="A567" s="48" t="s">
        <v>1707</v>
      </c>
      <c r="B567" s="46" t="s">
        <v>1708</v>
      </c>
      <c r="C567" s="50" t="s">
        <v>1711</v>
      </c>
      <c r="D567" s="110">
        <f>31.021+17.004</f>
        <v>48.025000000000006</v>
      </c>
      <c r="E567" s="50" t="s">
        <v>1712</v>
      </c>
      <c r="F567" s="150"/>
      <c r="G567" s="150"/>
    </row>
    <row r="568" spans="1:7" s="115" customFormat="1" ht="47.25">
      <c r="A568" s="48" t="s">
        <v>1707</v>
      </c>
      <c r="B568" s="46" t="s">
        <v>1708</v>
      </c>
      <c r="C568" s="50" t="s">
        <v>1713</v>
      </c>
      <c r="D568" s="110">
        <v>2.2999999999999998</v>
      </c>
      <c r="E568" s="50" t="s">
        <v>1712</v>
      </c>
      <c r="F568" s="150"/>
      <c r="G568" s="150"/>
    </row>
    <row r="569" spans="1:7" s="115" customFormat="1" ht="31.5">
      <c r="A569" s="48" t="s">
        <v>1707</v>
      </c>
      <c r="B569" s="46" t="s">
        <v>1708</v>
      </c>
      <c r="C569" s="50" t="s">
        <v>1714</v>
      </c>
      <c r="D569" s="110">
        <v>4.8499999999999996</v>
      </c>
      <c r="E569" s="50" t="s">
        <v>1715</v>
      </c>
      <c r="F569" s="150"/>
      <c r="G569" s="150"/>
    </row>
    <row r="570" spans="1:7" s="115" customFormat="1" ht="47.25">
      <c r="A570" s="48" t="s">
        <v>1716</v>
      </c>
      <c r="B570" s="46" t="s">
        <v>1717</v>
      </c>
      <c r="C570" s="50" t="s">
        <v>1718</v>
      </c>
      <c r="D570" s="110">
        <v>59.844000000000001</v>
      </c>
      <c r="E570" s="111" t="s">
        <v>1719</v>
      </c>
      <c r="F570" s="150"/>
      <c r="G570" s="150"/>
    </row>
    <row r="571" spans="1:7" s="115" customFormat="1" ht="47.25">
      <c r="A571" s="48" t="s">
        <v>1716</v>
      </c>
      <c r="B571" s="46" t="s">
        <v>1717</v>
      </c>
      <c r="C571" s="50" t="s">
        <v>1720</v>
      </c>
      <c r="D571" s="110">
        <v>8.2620000000000005</v>
      </c>
      <c r="E571" s="111" t="s">
        <v>1719</v>
      </c>
      <c r="F571" s="150"/>
      <c r="G571" s="150"/>
    </row>
    <row r="572" spans="1:7">
      <c r="A572" s="172" t="s">
        <v>1551</v>
      </c>
      <c r="B572" s="172"/>
      <c r="C572" s="172"/>
      <c r="D572" s="172"/>
      <c r="E572" s="172"/>
    </row>
    <row r="573" spans="1:7" ht="78.75">
      <c r="A573" s="48" t="s">
        <v>1098</v>
      </c>
      <c r="B573" s="48" t="s">
        <v>1099</v>
      </c>
      <c r="C573" s="62" t="s">
        <v>1100</v>
      </c>
      <c r="D573" s="98">
        <v>197.03899999999999</v>
      </c>
      <c r="E573" s="62" t="s">
        <v>1101</v>
      </c>
    </row>
    <row r="574" spans="1:7">
      <c r="A574" s="172" t="s">
        <v>1552</v>
      </c>
      <c r="B574" s="172"/>
      <c r="C574" s="172"/>
      <c r="D574" s="172"/>
      <c r="E574" s="172"/>
    </row>
    <row r="575" spans="1:7">
      <c r="A575" s="21" t="s">
        <v>1102</v>
      </c>
      <c r="B575" s="21" t="s">
        <v>1103</v>
      </c>
      <c r="C575" s="21" t="s">
        <v>1104</v>
      </c>
      <c r="D575" s="167">
        <v>49.707000000000001</v>
      </c>
      <c r="E575" s="63" t="s">
        <v>1105</v>
      </c>
    </row>
    <row r="576" spans="1:7">
      <c r="A576" s="21" t="s">
        <v>1106</v>
      </c>
      <c r="B576" s="21" t="s">
        <v>1107</v>
      </c>
      <c r="C576" s="21" t="s">
        <v>1104</v>
      </c>
      <c r="D576" s="167">
        <v>69.713999999999999</v>
      </c>
      <c r="E576" s="63" t="s">
        <v>1105</v>
      </c>
    </row>
    <row r="577" spans="1:5" ht="31.5">
      <c r="A577" s="21" t="s">
        <v>1108</v>
      </c>
      <c r="B577" s="21" t="s">
        <v>1109</v>
      </c>
      <c r="C577" s="21" t="s">
        <v>1110</v>
      </c>
      <c r="D577" s="167">
        <v>7.0620000000000003</v>
      </c>
      <c r="E577" s="63" t="s">
        <v>1111</v>
      </c>
    </row>
    <row r="578" spans="1:5">
      <c r="A578" s="21" t="s">
        <v>1112</v>
      </c>
      <c r="B578" s="21" t="s">
        <v>1103</v>
      </c>
      <c r="C578" s="21" t="s">
        <v>1104</v>
      </c>
      <c r="D578" s="167">
        <v>112.283</v>
      </c>
      <c r="E578" s="63" t="s">
        <v>1105</v>
      </c>
    </row>
    <row r="579" spans="1:5">
      <c r="A579" s="21" t="s">
        <v>1106</v>
      </c>
      <c r="B579" s="21" t="s">
        <v>1113</v>
      </c>
      <c r="C579" s="21" t="s">
        <v>1104</v>
      </c>
      <c r="D579" s="167">
        <v>17.785</v>
      </c>
      <c r="E579" s="63" t="s">
        <v>1105</v>
      </c>
    </row>
    <row r="580" spans="1:5">
      <c r="A580" s="172" t="s">
        <v>1553</v>
      </c>
      <c r="B580" s="172"/>
      <c r="C580" s="172"/>
      <c r="D580" s="172"/>
      <c r="E580" s="172"/>
    </row>
    <row r="581" spans="1:5" ht="47.25">
      <c r="A581" s="66" t="s">
        <v>1114</v>
      </c>
      <c r="B581" s="66" t="s">
        <v>1115</v>
      </c>
      <c r="C581" s="66" t="s">
        <v>1116</v>
      </c>
      <c r="D581" s="64">
        <v>117.5</v>
      </c>
      <c r="E581" s="161" t="s">
        <v>1117</v>
      </c>
    </row>
    <row r="582" spans="1:5" ht="31.5">
      <c r="A582" s="66" t="s">
        <v>1118</v>
      </c>
      <c r="B582" s="66" t="s">
        <v>1119</v>
      </c>
      <c r="C582" s="66" t="s">
        <v>1116</v>
      </c>
      <c r="D582" s="64">
        <v>154.06700000000001</v>
      </c>
      <c r="E582" s="161" t="s">
        <v>1117</v>
      </c>
    </row>
    <row r="583" spans="1:5" ht="47.25">
      <c r="A583" s="65" t="s">
        <v>1120</v>
      </c>
      <c r="B583" s="65" t="s">
        <v>1121</v>
      </c>
      <c r="C583" s="65" t="s">
        <v>1122</v>
      </c>
      <c r="D583" s="79">
        <v>21.041</v>
      </c>
      <c r="E583" s="161" t="s">
        <v>1123</v>
      </c>
    </row>
    <row r="584" spans="1:5" ht="47.25">
      <c r="A584" s="65" t="s">
        <v>1124</v>
      </c>
      <c r="B584" s="65" t="s">
        <v>1125</v>
      </c>
      <c r="C584" s="65" t="s">
        <v>1122</v>
      </c>
      <c r="D584" s="79">
        <v>43.932000000000002</v>
      </c>
      <c r="E584" s="161" t="s">
        <v>1123</v>
      </c>
    </row>
    <row r="585" spans="1:5" ht="47.25">
      <c r="A585" s="65" t="s">
        <v>1126</v>
      </c>
      <c r="B585" s="65" t="s">
        <v>1127</v>
      </c>
      <c r="C585" s="65" t="s">
        <v>1122</v>
      </c>
      <c r="D585" s="79">
        <v>51.578000000000003</v>
      </c>
      <c r="E585" s="161" t="s">
        <v>1128</v>
      </c>
    </row>
    <row r="586" spans="1:5" ht="47.25">
      <c r="A586" s="65" t="s">
        <v>1129</v>
      </c>
      <c r="B586" s="65" t="s">
        <v>1130</v>
      </c>
      <c r="C586" s="65" t="s">
        <v>1122</v>
      </c>
      <c r="D586" s="79">
        <v>160</v>
      </c>
      <c r="E586" s="161" t="s">
        <v>1131</v>
      </c>
    </row>
    <row r="587" spans="1:5" ht="47.25">
      <c r="A587" s="65" t="s">
        <v>1132</v>
      </c>
      <c r="B587" s="65" t="s">
        <v>1133</v>
      </c>
      <c r="C587" s="65" t="s">
        <v>1122</v>
      </c>
      <c r="D587" s="79">
        <v>44.162999999999997</v>
      </c>
      <c r="E587" s="161" t="s">
        <v>1128</v>
      </c>
    </row>
    <row r="588" spans="1:5" ht="47.25">
      <c r="A588" s="65" t="s">
        <v>1134</v>
      </c>
      <c r="B588" s="65" t="s">
        <v>1135</v>
      </c>
      <c r="C588" s="65" t="s">
        <v>1122</v>
      </c>
      <c r="D588" s="79">
        <v>16.167999999999999</v>
      </c>
      <c r="E588" s="161" t="s">
        <v>1128</v>
      </c>
    </row>
    <row r="589" spans="1:5" ht="47.25">
      <c r="A589" s="65" t="s">
        <v>1136</v>
      </c>
      <c r="B589" s="65" t="s">
        <v>1137</v>
      </c>
      <c r="C589" s="65" t="s">
        <v>1122</v>
      </c>
      <c r="D589" s="79">
        <v>192.374</v>
      </c>
      <c r="E589" s="161" t="s">
        <v>1138</v>
      </c>
    </row>
    <row r="590" spans="1:5" ht="47.25">
      <c r="A590" s="65" t="s">
        <v>1139</v>
      </c>
      <c r="B590" s="65" t="s">
        <v>1140</v>
      </c>
      <c r="C590" s="65" t="s">
        <v>1141</v>
      </c>
      <c r="D590" s="79">
        <v>149.99299999999999</v>
      </c>
      <c r="E590" s="161" t="s">
        <v>1142</v>
      </c>
    </row>
    <row r="591" spans="1:5" ht="47.25">
      <c r="A591" s="65" t="s">
        <v>1143</v>
      </c>
      <c r="B591" s="65" t="s">
        <v>1144</v>
      </c>
      <c r="C591" s="65" t="s">
        <v>1122</v>
      </c>
      <c r="D591" s="79">
        <v>35</v>
      </c>
      <c r="E591" s="161" t="s">
        <v>1123</v>
      </c>
    </row>
    <row r="592" spans="1:5" ht="47.25">
      <c r="A592" s="66" t="s">
        <v>1145</v>
      </c>
      <c r="B592" s="66" t="s">
        <v>1146</v>
      </c>
      <c r="C592" s="66" t="s">
        <v>1147</v>
      </c>
      <c r="D592" s="80">
        <v>199.29</v>
      </c>
      <c r="E592" s="161" t="s">
        <v>1117</v>
      </c>
    </row>
    <row r="593" spans="1:5" ht="47.25">
      <c r="A593" s="66" t="s">
        <v>1148</v>
      </c>
      <c r="B593" s="66" t="s">
        <v>1149</v>
      </c>
      <c r="C593" s="66" t="s">
        <v>1147</v>
      </c>
      <c r="D593" s="80">
        <v>179.23099999999999</v>
      </c>
      <c r="E593" s="161" t="s">
        <v>1150</v>
      </c>
    </row>
    <row r="594" spans="1:5" ht="47.25">
      <c r="A594" s="66" t="s">
        <v>1151</v>
      </c>
      <c r="B594" s="66" t="s">
        <v>1152</v>
      </c>
      <c r="C594" s="66" t="s">
        <v>1147</v>
      </c>
      <c r="D594" s="80">
        <v>186.262</v>
      </c>
      <c r="E594" s="161" t="s">
        <v>1150</v>
      </c>
    </row>
    <row r="595" spans="1:5" ht="47.25">
      <c r="A595" s="66" t="s">
        <v>1153</v>
      </c>
      <c r="B595" s="66" t="s">
        <v>1154</v>
      </c>
      <c r="C595" s="66" t="s">
        <v>1147</v>
      </c>
      <c r="D595" s="80">
        <v>107.105</v>
      </c>
      <c r="E595" s="161" t="s">
        <v>1117</v>
      </c>
    </row>
    <row r="596" spans="1:5" ht="47.25">
      <c r="A596" s="66" t="s">
        <v>1155</v>
      </c>
      <c r="B596" s="66" t="s">
        <v>1156</v>
      </c>
      <c r="C596" s="66" t="s">
        <v>1147</v>
      </c>
      <c r="D596" s="80">
        <v>179.43799999999999</v>
      </c>
      <c r="E596" s="161" t="s">
        <v>1117</v>
      </c>
    </row>
    <row r="597" spans="1:5" ht="31.5">
      <c r="A597" s="65" t="s">
        <v>1157</v>
      </c>
      <c r="B597" s="65" t="s">
        <v>1158</v>
      </c>
      <c r="C597" s="65" t="s">
        <v>1159</v>
      </c>
      <c r="D597" s="80">
        <v>3.4220000000000002</v>
      </c>
      <c r="E597" s="161" t="s">
        <v>1160</v>
      </c>
    </row>
    <row r="598" spans="1:5" ht="31.5">
      <c r="A598" s="65" t="s">
        <v>1161</v>
      </c>
      <c r="B598" s="65" t="s">
        <v>1162</v>
      </c>
      <c r="C598" s="65" t="s">
        <v>1159</v>
      </c>
      <c r="D598" s="80">
        <v>4.0149999999999997</v>
      </c>
      <c r="E598" s="161" t="s">
        <v>1160</v>
      </c>
    </row>
    <row r="599" spans="1:5" ht="31.5">
      <c r="A599" s="65" t="s">
        <v>1163</v>
      </c>
      <c r="B599" s="65" t="s">
        <v>1164</v>
      </c>
      <c r="C599" s="65" t="s">
        <v>1159</v>
      </c>
      <c r="D599" s="80">
        <v>16.591000000000001</v>
      </c>
      <c r="E599" s="161" t="s">
        <v>1160</v>
      </c>
    </row>
    <row r="600" spans="1:5" ht="31.5">
      <c r="A600" s="65" t="s">
        <v>1165</v>
      </c>
      <c r="B600" s="65" t="s">
        <v>1166</v>
      </c>
      <c r="C600" s="65" t="s">
        <v>1159</v>
      </c>
      <c r="D600" s="80">
        <v>3.3559999999999999</v>
      </c>
      <c r="E600" s="161" t="s">
        <v>1160</v>
      </c>
    </row>
    <row r="601" spans="1:5" ht="31.5">
      <c r="A601" s="65" t="s">
        <v>1167</v>
      </c>
      <c r="B601" s="65" t="s">
        <v>1168</v>
      </c>
      <c r="C601" s="65" t="s">
        <v>1159</v>
      </c>
      <c r="D601" s="80">
        <v>9.1880000000000006</v>
      </c>
      <c r="E601" s="161" t="s">
        <v>1160</v>
      </c>
    </row>
    <row r="602" spans="1:5" ht="31.5">
      <c r="A602" s="65" t="s">
        <v>1169</v>
      </c>
      <c r="B602" s="65" t="s">
        <v>1170</v>
      </c>
      <c r="C602" s="65" t="s">
        <v>1159</v>
      </c>
      <c r="D602" s="80">
        <v>13.741</v>
      </c>
      <c r="E602" s="161" t="s">
        <v>1160</v>
      </c>
    </row>
    <row r="603" spans="1:5" ht="31.5">
      <c r="A603" s="65" t="s">
        <v>1171</v>
      </c>
      <c r="B603" s="65" t="s">
        <v>1172</v>
      </c>
      <c r="C603" s="65" t="s">
        <v>1159</v>
      </c>
      <c r="D603" s="80">
        <v>13.741</v>
      </c>
      <c r="E603" s="161" t="s">
        <v>1160</v>
      </c>
    </row>
    <row r="604" spans="1:5" ht="31.5">
      <c r="A604" s="65" t="s">
        <v>1173</v>
      </c>
      <c r="B604" s="65" t="s">
        <v>1174</v>
      </c>
      <c r="C604" s="65" t="s">
        <v>1159</v>
      </c>
      <c r="D604" s="80">
        <v>6.335</v>
      </c>
      <c r="E604" s="161" t="s">
        <v>1160</v>
      </c>
    </row>
    <row r="605" spans="1:5" ht="47.25">
      <c r="A605" s="65" t="s">
        <v>1175</v>
      </c>
      <c r="B605" s="65" t="s">
        <v>1176</v>
      </c>
      <c r="C605" s="65" t="s">
        <v>1159</v>
      </c>
      <c r="D605" s="80">
        <v>13.852</v>
      </c>
      <c r="E605" s="161" t="s">
        <v>1160</v>
      </c>
    </row>
    <row r="606" spans="1:5" ht="31.5">
      <c r="A606" s="65" t="s">
        <v>1177</v>
      </c>
      <c r="B606" s="65" t="s">
        <v>1178</v>
      </c>
      <c r="C606" s="65" t="s">
        <v>1159</v>
      </c>
      <c r="D606" s="80">
        <v>3.2309999999999999</v>
      </c>
      <c r="E606" s="161" t="s">
        <v>1160</v>
      </c>
    </row>
    <row r="607" spans="1:5" ht="31.5">
      <c r="A607" s="65" t="s">
        <v>1179</v>
      </c>
      <c r="B607" s="65" t="s">
        <v>1180</v>
      </c>
      <c r="C607" s="65" t="s">
        <v>1159</v>
      </c>
      <c r="D607" s="80">
        <v>3.2309999999999999</v>
      </c>
      <c r="E607" s="161" t="s">
        <v>1160</v>
      </c>
    </row>
    <row r="608" spans="1:5" ht="31.5">
      <c r="A608" s="65" t="s">
        <v>1181</v>
      </c>
      <c r="B608" s="65" t="s">
        <v>1182</v>
      </c>
      <c r="C608" s="65" t="s">
        <v>1159</v>
      </c>
      <c r="D608" s="80">
        <v>10.641999999999999</v>
      </c>
      <c r="E608" s="161" t="s">
        <v>1183</v>
      </c>
    </row>
    <row r="609" spans="1:5" ht="31.5">
      <c r="A609" s="65" t="s">
        <v>1184</v>
      </c>
      <c r="B609" s="65" t="s">
        <v>1185</v>
      </c>
      <c r="C609" s="65" t="s">
        <v>1159</v>
      </c>
      <c r="D609" s="80">
        <v>12.695</v>
      </c>
      <c r="E609" s="161" t="s">
        <v>1183</v>
      </c>
    </row>
    <row r="610" spans="1:5" ht="31.5">
      <c r="A610" s="65" t="s">
        <v>1186</v>
      </c>
      <c r="B610" s="65" t="s">
        <v>1187</v>
      </c>
      <c r="C610" s="65" t="s">
        <v>1159</v>
      </c>
      <c r="D610" s="80">
        <v>6.8</v>
      </c>
      <c r="E610" s="161" t="s">
        <v>1183</v>
      </c>
    </row>
    <row r="611" spans="1:5" ht="31.5">
      <c r="A611" s="65" t="s">
        <v>1188</v>
      </c>
      <c r="B611" s="65" t="s">
        <v>1189</v>
      </c>
      <c r="C611" s="65" t="s">
        <v>1159</v>
      </c>
      <c r="D611" s="80">
        <v>8.5670000000000002</v>
      </c>
      <c r="E611" s="161" t="s">
        <v>1183</v>
      </c>
    </row>
    <row r="612" spans="1:5" ht="31.5">
      <c r="A612" s="65" t="s">
        <v>1190</v>
      </c>
      <c r="B612" s="65" t="s">
        <v>1191</v>
      </c>
      <c r="C612" s="65" t="s">
        <v>1159</v>
      </c>
      <c r="D612" s="80">
        <v>7.9589999999999996</v>
      </c>
      <c r="E612" s="161" t="s">
        <v>1183</v>
      </c>
    </row>
    <row r="613" spans="1:5" ht="31.5">
      <c r="A613" s="65" t="s">
        <v>1192</v>
      </c>
      <c r="B613" s="65" t="s">
        <v>1193</v>
      </c>
      <c r="C613" s="65" t="s">
        <v>1159</v>
      </c>
      <c r="D613" s="80">
        <v>14.804</v>
      </c>
      <c r="E613" s="161" t="s">
        <v>1183</v>
      </c>
    </row>
    <row r="614" spans="1:5" ht="31.5">
      <c r="A614" s="65" t="s">
        <v>1194</v>
      </c>
      <c r="B614" s="65" t="s">
        <v>1195</v>
      </c>
      <c r="C614" s="65" t="s">
        <v>1159</v>
      </c>
      <c r="D614" s="80">
        <v>14.795</v>
      </c>
      <c r="E614" s="161" t="s">
        <v>1183</v>
      </c>
    </row>
    <row r="615" spans="1:5" ht="31.5">
      <c r="A615" s="65" t="s">
        <v>1196</v>
      </c>
      <c r="B615" s="65" t="s">
        <v>1197</v>
      </c>
      <c r="C615" s="65" t="s">
        <v>1159</v>
      </c>
      <c r="D615" s="80">
        <v>10.016999999999999</v>
      </c>
      <c r="E615" s="161" t="s">
        <v>1183</v>
      </c>
    </row>
    <row r="616" spans="1:5" ht="31.5">
      <c r="A616" s="65" t="s">
        <v>1198</v>
      </c>
      <c r="B616" s="65" t="s">
        <v>1199</v>
      </c>
      <c r="C616" s="65" t="s">
        <v>1159</v>
      </c>
      <c r="D616" s="80">
        <v>14.832000000000001</v>
      </c>
      <c r="E616" s="161" t="s">
        <v>1183</v>
      </c>
    </row>
    <row r="617" spans="1:5" ht="31.5">
      <c r="A617" s="65" t="s">
        <v>1200</v>
      </c>
      <c r="B617" s="65" t="s">
        <v>1201</v>
      </c>
      <c r="C617" s="65" t="s">
        <v>1159</v>
      </c>
      <c r="D617" s="80">
        <v>12.224</v>
      </c>
      <c r="E617" s="161" t="s">
        <v>1183</v>
      </c>
    </row>
    <row r="618" spans="1:5" ht="31.5">
      <c r="A618" s="65" t="s">
        <v>1202</v>
      </c>
      <c r="B618" s="65" t="s">
        <v>1203</v>
      </c>
      <c r="C618" s="65" t="s">
        <v>1159</v>
      </c>
      <c r="D618" s="80">
        <v>10.968999999999999</v>
      </c>
      <c r="E618" s="161" t="s">
        <v>1183</v>
      </c>
    </row>
    <row r="619" spans="1:5" ht="31.5">
      <c r="A619" s="66" t="s">
        <v>1204</v>
      </c>
      <c r="B619" s="66" t="s">
        <v>1205</v>
      </c>
      <c r="C619" s="66" t="s">
        <v>1206</v>
      </c>
      <c r="D619" s="64">
        <v>6</v>
      </c>
      <c r="E619" s="161" t="s">
        <v>1207</v>
      </c>
    </row>
    <row r="620" spans="1:5">
      <c r="A620" s="66" t="s">
        <v>1208</v>
      </c>
      <c r="B620" s="66" t="s">
        <v>1209</v>
      </c>
      <c r="C620" s="66" t="s">
        <v>1210</v>
      </c>
      <c r="D620" s="64">
        <v>140.95500000000001</v>
      </c>
      <c r="E620" s="160" t="s">
        <v>1211</v>
      </c>
    </row>
    <row r="621" spans="1:5">
      <c r="A621" s="66" t="s">
        <v>1212</v>
      </c>
      <c r="B621" s="66" t="s">
        <v>1213</v>
      </c>
      <c r="C621" s="66" t="s">
        <v>1210</v>
      </c>
      <c r="D621" s="64">
        <v>57</v>
      </c>
      <c r="E621" s="160" t="s">
        <v>1214</v>
      </c>
    </row>
    <row r="622" spans="1:5" ht="47.25">
      <c r="A622" s="66" t="s">
        <v>1215</v>
      </c>
      <c r="B622" s="66" t="s">
        <v>1216</v>
      </c>
      <c r="C622" s="66" t="s">
        <v>1217</v>
      </c>
      <c r="D622" s="79">
        <v>17.312999999999999</v>
      </c>
      <c r="E622" s="161" t="s">
        <v>1218</v>
      </c>
    </row>
    <row r="623" spans="1:5" ht="31.5">
      <c r="A623" s="66" t="s">
        <v>1219</v>
      </c>
      <c r="B623" s="66" t="s">
        <v>1220</v>
      </c>
      <c r="C623" s="66" t="s">
        <v>1217</v>
      </c>
      <c r="D623" s="79">
        <v>50.984999999999999</v>
      </c>
      <c r="E623" s="161" t="s">
        <v>1218</v>
      </c>
    </row>
    <row r="624" spans="1:5" ht="31.5">
      <c r="A624" s="66" t="s">
        <v>1221</v>
      </c>
      <c r="B624" s="66" t="s">
        <v>1222</v>
      </c>
      <c r="C624" s="66" t="s">
        <v>1217</v>
      </c>
      <c r="D624" s="79">
        <v>21.434999999999999</v>
      </c>
      <c r="E624" s="161" t="s">
        <v>1218</v>
      </c>
    </row>
    <row r="625" spans="1:7" ht="31.5">
      <c r="A625" s="66" t="s">
        <v>1223</v>
      </c>
      <c r="B625" s="66" t="s">
        <v>1224</v>
      </c>
      <c r="C625" s="66" t="s">
        <v>1217</v>
      </c>
      <c r="D625" s="79">
        <v>70.114000000000004</v>
      </c>
      <c r="E625" s="161" t="s">
        <v>1218</v>
      </c>
    </row>
    <row r="626" spans="1:7" ht="31.5">
      <c r="A626" s="66" t="s">
        <v>1225</v>
      </c>
      <c r="B626" s="66" t="s">
        <v>1226</v>
      </c>
      <c r="C626" s="66" t="s">
        <v>1217</v>
      </c>
      <c r="D626" s="79">
        <v>102.617</v>
      </c>
      <c r="E626" s="161" t="s">
        <v>1218</v>
      </c>
    </row>
    <row r="627" spans="1:7" ht="63">
      <c r="A627" s="66" t="s">
        <v>1227</v>
      </c>
      <c r="B627" s="66" t="s">
        <v>1228</v>
      </c>
      <c r="C627" s="66" t="s">
        <v>1217</v>
      </c>
      <c r="D627" s="79">
        <v>37.32</v>
      </c>
      <c r="E627" s="161" t="s">
        <v>1218</v>
      </c>
    </row>
    <row r="628" spans="1:7" ht="31.5">
      <c r="A628" s="66" t="s">
        <v>1229</v>
      </c>
      <c r="B628" s="66" t="s">
        <v>1230</v>
      </c>
      <c r="C628" s="66" t="s">
        <v>1217</v>
      </c>
      <c r="D628" s="79">
        <v>12.702999999999999</v>
      </c>
      <c r="E628" s="161" t="s">
        <v>1218</v>
      </c>
    </row>
    <row r="629" spans="1:7" ht="31.5">
      <c r="A629" s="66" t="s">
        <v>1231</v>
      </c>
      <c r="B629" s="66" t="s">
        <v>1232</v>
      </c>
      <c r="C629" s="66" t="s">
        <v>1217</v>
      </c>
      <c r="D629" s="79">
        <v>64.674000000000007</v>
      </c>
      <c r="E629" s="161" t="s">
        <v>1218</v>
      </c>
    </row>
    <row r="630" spans="1:7" ht="31.5">
      <c r="A630" s="66" t="s">
        <v>1225</v>
      </c>
      <c r="B630" s="66" t="s">
        <v>1226</v>
      </c>
      <c r="C630" s="66" t="s">
        <v>1217</v>
      </c>
      <c r="D630" s="79">
        <v>27.803000000000001</v>
      </c>
      <c r="E630" s="161" t="s">
        <v>1218</v>
      </c>
    </row>
    <row r="631" spans="1:7" ht="47.25">
      <c r="A631" s="66" t="s">
        <v>1233</v>
      </c>
      <c r="B631" s="66" t="s">
        <v>1234</v>
      </c>
      <c r="C631" s="66" t="s">
        <v>1217</v>
      </c>
      <c r="D631" s="79">
        <v>36.353000000000002</v>
      </c>
      <c r="E631" s="161" t="s">
        <v>1218</v>
      </c>
    </row>
    <row r="632" spans="1:7" ht="31.5">
      <c r="A632" s="66" t="s">
        <v>1235</v>
      </c>
      <c r="B632" s="66" t="s">
        <v>1236</v>
      </c>
      <c r="C632" s="66" t="s">
        <v>1217</v>
      </c>
      <c r="D632" s="79">
        <v>53.189</v>
      </c>
      <c r="E632" s="161" t="s">
        <v>1218</v>
      </c>
    </row>
    <row r="633" spans="1:7" ht="31.5">
      <c r="A633" s="66" t="s">
        <v>1237</v>
      </c>
      <c r="B633" s="66" t="s">
        <v>1238</v>
      </c>
      <c r="C633" s="66" t="s">
        <v>1217</v>
      </c>
      <c r="D633" s="79">
        <v>26.984000000000002</v>
      </c>
      <c r="E633" s="161" t="s">
        <v>1218</v>
      </c>
    </row>
    <row r="634" spans="1:7" ht="63">
      <c r="A634" s="66" t="s">
        <v>1239</v>
      </c>
      <c r="B634" s="66" t="s">
        <v>1240</v>
      </c>
      <c r="C634" s="66" t="s">
        <v>1241</v>
      </c>
      <c r="D634" s="80">
        <v>125.29900000000001</v>
      </c>
      <c r="E634" s="161" t="s">
        <v>1242</v>
      </c>
    </row>
    <row r="635" spans="1:7" ht="47.25">
      <c r="A635" s="66" t="s">
        <v>1243</v>
      </c>
      <c r="B635" s="66" t="s">
        <v>1244</v>
      </c>
      <c r="C635" s="66" t="s">
        <v>1241</v>
      </c>
      <c r="D635" s="80">
        <v>162.97800000000001</v>
      </c>
      <c r="E635" s="161" t="s">
        <v>1245</v>
      </c>
    </row>
    <row r="636" spans="1:7" ht="47.25">
      <c r="A636" s="66" t="s">
        <v>1246</v>
      </c>
      <c r="B636" s="66" t="s">
        <v>1247</v>
      </c>
      <c r="C636" s="66" t="s">
        <v>1241</v>
      </c>
      <c r="D636" s="80">
        <v>150.63499999999999</v>
      </c>
      <c r="E636" s="161" t="s">
        <v>1242</v>
      </c>
    </row>
    <row r="637" spans="1:7" ht="47.25">
      <c r="A637" s="66" t="s">
        <v>1248</v>
      </c>
      <c r="B637" s="66" t="s">
        <v>1249</v>
      </c>
      <c r="C637" s="66" t="s">
        <v>1241</v>
      </c>
      <c r="D637" s="80">
        <v>42.124000000000002</v>
      </c>
      <c r="E637" s="161" t="s">
        <v>1242</v>
      </c>
    </row>
    <row r="638" spans="1:7" ht="47.25">
      <c r="A638" s="66" t="s">
        <v>1250</v>
      </c>
      <c r="B638" s="66" t="s">
        <v>1251</v>
      </c>
      <c r="C638" s="66" t="s">
        <v>1241</v>
      </c>
      <c r="D638" s="80">
        <v>60.423000000000002</v>
      </c>
      <c r="E638" s="161" t="s">
        <v>1242</v>
      </c>
    </row>
    <row r="639" spans="1:7">
      <c r="A639" s="172" t="s">
        <v>1554</v>
      </c>
      <c r="B639" s="172"/>
      <c r="C639" s="172"/>
      <c r="D639" s="172"/>
      <c r="E639" s="172"/>
    </row>
    <row r="640" spans="1:7" s="34" customFormat="1">
      <c r="A640" s="38" t="s">
        <v>1265</v>
      </c>
      <c r="B640" s="38" t="s">
        <v>1252</v>
      </c>
      <c r="C640" s="38" t="s">
        <v>1104</v>
      </c>
      <c r="D640" s="116">
        <v>37.602049999999998</v>
      </c>
      <c r="E640" s="38" t="s">
        <v>1263</v>
      </c>
      <c r="F640" s="149"/>
      <c r="G640" s="149"/>
    </row>
    <row r="641" spans="1:7" s="34" customFormat="1">
      <c r="A641" s="38" t="s">
        <v>1559</v>
      </c>
      <c r="B641" s="38" t="s">
        <v>1252</v>
      </c>
      <c r="C641" s="38" t="s">
        <v>1104</v>
      </c>
      <c r="D641" s="116">
        <v>198.75466</v>
      </c>
      <c r="E641" s="38" t="s">
        <v>1263</v>
      </c>
      <c r="F641" s="149"/>
      <c r="G641" s="149"/>
    </row>
    <row r="642" spans="1:7" s="34" customFormat="1">
      <c r="A642" s="38" t="s">
        <v>1560</v>
      </c>
      <c r="B642" s="38" t="s">
        <v>1252</v>
      </c>
      <c r="C642" s="38" t="s">
        <v>1104</v>
      </c>
      <c r="D642" s="116">
        <v>34.191099999999999</v>
      </c>
      <c r="E642" s="38" t="s">
        <v>1561</v>
      </c>
      <c r="F642" s="149"/>
      <c r="G642" s="149"/>
    </row>
    <row r="643" spans="1:7" s="34" customFormat="1">
      <c r="A643" s="38" t="s">
        <v>1562</v>
      </c>
      <c r="B643" s="38" t="s">
        <v>1252</v>
      </c>
      <c r="C643" s="38" t="s">
        <v>1104</v>
      </c>
      <c r="D643" s="116">
        <v>102.48295</v>
      </c>
      <c r="E643" s="38" t="s">
        <v>1563</v>
      </c>
      <c r="F643" s="149"/>
      <c r="G643" s="149"/>
    </row>
    <row r="644" spans="1:7" s="34" customFormat="1">
      <c r="A644" s="38" t="s">
        <v>1564</v>
      </c>
      <c r="B644" s="38" t="s">
        <v>1252</v>
      </c>
      <c r="C644" s="38" t="s">
        <v>1104</v>
      </c>
      <c r="D644" s="116">
        <v>6.4752400000000003</v>
      </c>
      <c r="E644" s="38" t="s">
        <v>1563</v>
      </c>
      <c r="F644" s="149"/>
      <c r="G644" s="149"/>
    </row>
    <row r="645" spans="1:7" s="34" customFormat="1">
      <c r="A645" s="38" t="s">
        <v>1565</v>
      </c>
      <c r="B645" s="38" t="s">
        <v>1256</v>
      </c>
      <c r="C645" s="38" t="s">
        <v>1104</v>
      </c>
      <c r="D645" s="116">
        <v>195.53917000000001</v>
      </c>
      <c r="E645" s="38" t="s">
        <v>1566</v>
      </c>
      <c r="F645" s="149"/>
      <c r="G645" s="149"/>
    </row>
    <row r="646" spans="1:7" s="34" customFormat="1">
      <c r="A646" s="38" t="s">
        <v>1567</v>
      </c>
      <c r="B646" s="38" t="s">
        <v>1256</v>
      </c>
      <c r="C646" s="38" t="s">
        <v>1104</v>
      </c>
      <c r="D646" s="116">
        <v>199.45205000000001</v>
      </c>
      <c r="E646" s="38" t="s">
        <v>1566</v>
      </c>
      <c r="F646" s="149"/>
      <c r="G646" s="149"/>
    </row>
    <row r="647" spans="1:7" s="34" customFormat="1">
      <c r="A647" s="38" t="s">
        <v>1568</v>
      </c>
      <c r="B647" s="38" t="s">
        <v>1256</v>
      </c>
      <c r="C647" s="38" t="s">
        <v>1104</v>
      </c>
      <c r="D647" s="116">
        <v>179.77483000000001</v>
      </c>
      <c r="E647" s="38" t="s">
        <v>1566</v>
      </c>
      <c r="F647" s="149"/>
      <c r="G647" s="149"/>
    </row>
    <row r="648" spans="1:7" s="34" customFormat="1">
      <c r="A648" s="38" t="s">
        <v>1569</v>
      </c>
      <c r="B648" s="38" t="s">
        <v>1256</v>
      </c>
      <c r="C648" s="38" t="s">
        <v>1104</v>
      </c>
      <c r="D648" s="116">
        <v>199.39248000000001</v>
      </c>
      <c r="E648" s="38" t="s">
        <v>1566</v>
      </c>
      <c r="F648" s="149"/>
      <c r="G648" s="149"/>
    </row>
    <row r="649" spans="1:7" s="34" customFormat="1">
      <c r="A649" s="38" t="s">
        <v>1570</v>
      </c>
      <c r="B649" s="38" t="s">
        <v>1256</v>
      </c>
      <c r="C649" s="38" t="s">
        <v>1104</v>
      </c>
      <c r="D649" s="116">
        <v>198.54626999999999</v>
      </c>
      <c r="E649" s="38" t="s">
        <v>1566</v>
      </c>
      <c r="F649" s="149"/>
      <c r="G649" s="149"/>
    </row>
    <row r="650" spans="1:7" s="34" customFormat="1">
      <c r="A650" s="38" t="s">
        <v>1253</v>
      </c>
      <c r="B650" s="38" t="s">
        <v>1260</v>
      </c>
      <c r="C650" s="38" t="s">
        <v>1104</v>
      </c>
      <c r="D650" s="116">
        <v>194.50689</v>
      </c>
      <c r="E650" s="38" t="s">
        <v>1254</v>
      </c>
      <c r="F650" s="149"/>
      <c r="G650" s="149"/>
    </row>
    <row r="651" spans="1:7" s="34" customFormat="1">
      <c r="A651" s="38" t="s">
        <v>1571</v>
      </c>
      <c r="B651" s="38" t="s">
        <v>1260</v>
      </c>
      <c r="C651" s="38" t="s">
        <v>1104</v>
      </c>
      <c r="D651" s="116">
        <v>12.95</v>
      </c>
      <c r="E651" s="38" t="s">
        <v>1572</v>
      </c>
      <c r="F651" s="149"/>
      <c r="G651" s="149"/>
    </row>
    <row r="652" spans="1:7" s="34" customFormat="1">
      <c r="A652" s="38" t="s">
        <v>1573</v>
      </c>
      <c r="B652" s="38" t="s">
        <v>1260</v>
      </c>
      <c r="C652" s="38" t="s">
        <v>1104</v>
      </c>
      <c r="D652" s="116">
        <v>166.6362</v>
      </c>
      <c r="E652" s="38" t="s">
        <v>1117</v>
      </c>
      <c r="F652" s="149"/>
      <c r="G652" s="149"/>
    </row>
    <row r="653" spans="1:7" s="34" customFormat="1">
      <c r="A653" s="38" t="s">
        <v>1574</v>
      </c>
      <c r="B653" s="38" t="s">
        <v>1260</v>
      </c>
      <c r="C653" s="38" t="s">
        <v>1104</v>
      </c>
      <c r="D653" s="116">
        <v>191.34888000000001</v>
      </c>
      <c r="E653" s="38" t="s">
        <v>1259</v>
      </c>
      <c r="F653" s="149"/>
      <c r="G653" s="149"/>
    </row>
    <row r="654" spans="1:7" s="34" customFormat="1">
      <c r="A654" s="38" t="s">
        <v>1258</v>
      </c>
      <c r="B654" s="38" t="s">
        <v>1260</v>
      </c>
      <c r="C654" s="38" t="s">
        <v>1104</v>
      </c>
      <c r="D654" s="116">
        <v>196.62581</v>
      </c>
      <c r="E654" s="38" t="s">
        <v>1259</v>
      </c>
      <c r="F654" s="149"/>
      <c r="G654" s="149"/>
    </row>
    <row r="655" spans="1:7" s="34" customFormat="1">
      <c r="A655" s="38" t="s">
        <v>1575</v>
      </c>
      <c r="B655" s="38" t="s">
        <v>1260</v>
      </c>
      <c r="C655" s="38" t="s">
        <v>1104</v>
      </c>
      <c r="D655" s="116">
        <v>142.23616999999999</v>
      </c>
      <c r="E655" s="38" t="s">
        <v>1259</v>
      </c>
      <c r="F655" s="149"/>
      <c r="G655" s="149"/>
    </row>
    <row r="656" spans="1:7" s="34" customFormat="1">
      <c r="A656" s="38" t="s">
        <v>1576</v>
      </c>
      <c r="B656" s="38" t="s">
        <v>1260</v>
      </c>
      <c r="C656" s="38" t="s">
        <v>1104</v>
      </c>
      <c r="D656" s="116">
        <v>52.927799999999998</v>
      </c>
      <c r="E656" s="38" t="s">
        <v>1577</v>
      </c>
      <c r="F656" s="149"/>
      <c r="G656" s="149"/>
    </row>
    <row r="657" spans="1:7" s="34" customFormat="1">
      <c r="A657" s="38" t="s">
        <v>1578</v>
      </c>
      <c r="B657" s="38" t="s">
        <v>1260</v>
      </c>
      <c r="C657" s="38" t="s">
        <v>1104</v>
      </c>
      <c r="D657" s="116">
        <v>195.16964999999999</v>
      </c>
      <c r="E657" s="38" t="s">
        <v>1117</v>
      </c>
      <c r="F657" s="149"/>
      <c r="G657" s="149"/>
    </row>
    <row r="658" spans="1:7" s="34" customFormat="1">
      <c r="A658" s="38" t="s">
        <v>1579</v>
      </c>
      <c r="B658" s="38" t="s">
        <v>1260</v>
      </c>
      <c r="C658" s="38" t="s">
        <v>1104</v>
      </c>
      <c r="D658" s="116">
        <v>138.09569999999999</v>
      </c>
      <c r="E658" s="38" t="s">
        <v>1117</v>
      </c>
      <c r="F658" s="149"/>
      <c r="G658" s="149"/>
    </row>
    <row r="659" spans="1:7" s="34" customFormat="1">
      <c r="A659" s="38" t="s">
        <v>1580</v>
      </c>
      <c r="B659" s="38" t="s">
        <v>1260</v>
      </c>
      <c r="C659" s="38" t="s">
        <v>1104</v>
      </c>
      <c r="D659" s="116">
        <v>156.6336</v>
      </c>
      <c r="E659" s="38" t="s">
        <v>1117</v>
      </c>
      <c r="F659" s="149"/>
      <c r="G659" s="149"/>
    </row>
    <row r="660" spans="1:7" s="34" customFormat="1">
      <c r="A660" s="38" t="s">
        <v>1581</v>
      </c>
      <c r="B660" s="38" t="s">
        <v>1260</v>
      </c>
      <c r="C660" s="38" t="s">
        <v>1104</v>
      </c>
      <c r="D660" s="116">
        <v>65.038510000000002</v>
      </c>
      <c r="E660" s="38" t="s">
        <v>1566</v>
      </c>
      <c r="F660" s="149"/>
      <c r="G660" s="149"/>
    </row>
    <row r="661" spans="1:7" s="34" customFormat="1">
      <c r="A661" s="38" t="s">
        <v>1582</v>
      </c>
      <c r="B661" s="38" t="s">
        <v>1583</v>
      </c>
      <c r="C661" s="38" t="s">
        <v>1104</v>
      </c>
      <c r="D661" s="116">
        <v>33.607349999999997</v>
      </c>
      <c r="E661" s="38" t="s">
        <v>1584</v>
      </c>
      <c r="F661" s="149"/>
      <c r="G661" s="149"/>
    </row>
    <row r="662" spans="1:7" s="34" customFormat="1">
      <c r="A662" s="38" t="s">
        <v>1585</v>
      </c>
      <c r="B662" s="38" t="s">
        <v>1583</v>
      </c>
      <c r="C662" s="38" t="s">
        <v>1104</v>
      </c>
      <c r="D662" s="116">
        <v>19.818000000000001</v>
      </c>
      <c r="E662" s="38" t="s">
        <v>1584</v>
      </c>
      <c r="F662" s="149"/>
      <c r="G662" s="149"/>
    </row>
    <row r="663" spans="1:7" s="34" customFormat="1">
      <c r="A663" s="38" t="s">
        <v>1586</v>
      </c>
      <c r="B663" s="38" t="s">
        <v>1583</v>
      </c>
      <c r="C663" s="38" t="s">
        <v>1104</v>
      </c>
      <c r="D663" s="116">
        <v>55.267479999999999</v>
      </c>
      <c r="E663" s="38" t="s">
        <v>1584</v>
      </c>
      <c r="F663" s="149"/>
      <c r="G663" s="149"/>
    </row>
    <row r="664" spans="1:7" s="34" customFormat="1">
      <c r="A664" s="38" t="s">
        <v>1574</v>
      </c>
      <c r="B664" s="38" t="s">
        <v>1583</v>
      </c>
      <c r="C664" s="38" t="s">
        <v>1104</v>
      </c>
      <c r="D664" s="116">
        <v>32.712330000000001</v>
      </c>
      <c r="E664" s="38" t="s">
        <v>1259</v>
      </c>
      <c r="F664" s="149"/>
      <c r="G664" s="149"/>
    </row>
    <row r="665" spans="1:7" s="34" customFormat="1">
      <c r="A665" s="38" t="s">
        <v>1587</v>
      </c>
      <c r="B665" s="38" t="s">
        <v>1583</v>
      </c>
      <c r="C665" s="38" t="s">
        <v>1104</v>
      </c>
      <c r="D665" s="116">
        <v>118.5474</v>
      </c>
      <c r="E665" s="38" t="s">
        <v>1584</v>
      </c>
      <c r="F665" s="149"/>
      <c r="G665" s="149"/>
    </row>
    <row r="666" spans="1:7" s="34" customFormat="1">
      <c r="A666" s="38" t="s">
        <v>1588</v>
      </c>
      <c r="B666" s="38" t="s">
        <v>1583</v>
      </c>
      <c r="C666" s="38" t="s">
        <v>1104</v>
      </c>
      <c r="D666" s="116">
        <v>17.547940000000001</v>
      </c>
      <c r="E666" s="38" t="s">
        <v>1584</v>
      </c>
      <c r="F666" s="149"/>
      <c r="G666" s="149"/>
    </row>
    <row r="667" spans="1:7" s="34" customFormat="1">
      <c r="A667" s="38" t="s">
        <v>1589</v>
      </c>
      <c r="B667" s="38" t="s">
        <v>1583</v>
      </c>
      <c r="C667" s="38" t="s">
        <v>1104</v>
      </c>
      <c r="D667" s="116">
        <v>95.789869999999993</v>
      </c>
      <c r="E667" s="38" t="s">
        <v>1584</v>
      </c>
      <c r="F667" s="149"/>
      <c r="G667" s="149"/>
    </row>
    <row r="668" spans="1:7" s="34" customFormat="1">
      <c r="A668" s="38" t="s">
        <v>1590</v>
      </c>
      <c r="B668" s="38" t="s">
        <v>1583</v>
      </c>
      <c r="C668" s="38" t="s">
        <v>1104</v>
      </c>
      <c r="D668" s="116">
        <v>46.040050000000001</v>
      </c>
      <c r="E668" s="38" t="s">
        <v>1584</v>
      </c>
      <c r="F668" s="149"/>
      <c r="G668" s="149"/>
    </row>
    <row r="669" spans="1:7" s="34" customFormat="1">
      <c r="A669" s="38" t="s">
        <v>1591</v>
      </c>
      <c r="B669" s="38" t="s">
        <v>1262</v>
      </c>
      <c r="C669" s="38" t="s">
        <v>1104</v>
      </c>
      <c r="D669" s="116">
        <v>62.917580000000001</v>
      </c>
      <c r="E669" s="38" t="s">
        <v>1263</v>
      </c>
      <c r="F669" s="149"/>
      <c r="G669" s="149"/>
    </row>
    <row r="670" spans="1:7" s="34" customFormat="1">
      <c r="A670" s="38" t="s">
        <v>1592</v>
      </c>
      <c r="B670" s="38" t="s">
        <v>1262</v>
      </c>
      <c r="C670" s="38" t="s">
        <v>1104</v>
      </c>
      <c r="D670" s="116">
        <v>47.07685</v>
      </c>
      <c r="E670" s="38" t="s">
        <v>1263</v>
      </c>
      <c r="F670" s="149"/>
      <c r="G670" s="149"/>
    </row>
    <row r="671" spans="1:7" s="34" customFormat="1">
      <c r="A671" s="38" t="s">
        <v>1593</v>
      </c>
      <c r="B671" s="38" t="s">
        <v>1594</v>
      </c>
      <c r="C671" s="38" t="s">
        <v>1104</v>
      </c>
      <c r="D671" s="116">
        <v>18.854410000000001</v>
      </c>
      <c r="E671" s="38" t="s">
        <v>1263</v>
      </c>
      <c r="F671" s="149"/>
      <c r="G671" s="149"/>
    </row>
    <row r="672" spans="1:7" s="34" customFormat="1">
      <c r="A672" s="38" t="s">
        <v>1595</v>
      </c>
      <c r="B672" s="38" t="s">
        <v>1594</v>
      </c>
      <c r="C672" s="38" t="s">
        <v>1104</v>
      </c>
      <c r="D672" s="116">
        <v>25.130700000000001</v>
      </c>
      <c r="E672" s="38" t="s">
        <v>1263</v>
      </c>
      <c r="F672" s="149"/>
      <c r="G672" s="149"/>
    </row>
    <row r="673" spans="1:7" s="34" customFormat="1">
      <c r="A673" s="38" t="s">
        <v>1596</v>
      </c>
      <c r="B673" s="38" t="s">
        <v>1594</v>
      </c>
      <c r="C673" s="38" t="s">
        <v>1104</v>
      </c>
      <c r="D673" s="116">
        <v>14.76693</v>
      </c>
      <c r="E673" s="38" t="s">
        <v>1572</v>
      </c>
      <c r="F673" s="149"/>
      <c r="G673" s="149"/>
    </row>
    <row r="674" spans="1:7" s="34" customFormat="1">
      <c r="A674" s="38" t="s">
        <v>1597</v>
      </c>
      <c r="B674" s="38" t="s">
        <v>1594</v>
      </c>
      <c r="C674" s="38" t="s">
        <v>1104</v>
      </c>
      <c r="D674" s="116">
        <v>21.1068</v>
      </c>
      <c r="E674" s="38" t="s">
        <v>1572</v>
      </c>
      <c r="F674" s="149"/>
      <c r="G674" s="149"/>
    </row>
    <row r="675" spans="1:7" s="34" customFormat="1">
      <c r="A675" s="38" t="s">
        <v>1598</v>
      </c>
      <c r="B675" s="38" t="s">
        <v>1594</v>
      </c>
      <c r="C675" s="38" t="s">
        <v>1104</v>
      </c>
      <c r="D675" s="116">
        <v>20.800179999999997</v>
      </c>
      <c r="E675" s="38" t="s">
        <v>1572</v>
      </c>
      <c r="F675" s="149"/>
      <c r="G675" s="149"/>
    </row>
    <row r="676" spans="1:7" s="34" customFormat="1">
      <c r="A676" s="38" t="s">
        <v>1599</v>
      </c>
      <c r="B676" s="38" t="s">
        <v>1594</v>
      </c>
      <c r="C676" s="38" t="s">
        <v>1104</v>
      </c>
      <c r="D676" s="116">
        <v>19.609749999999998</v>
      </c>
      <c r="E676" s="38" t="s">
        <v>1572</v>
      </c>
      <c r="F676" s="149"/>
      <c r="G676" s="149"/>
    </row>
    <row r="677" spans="1:7" s="34" customFormat="1">
      <c r="A677" s="38" t="s">
        <v>1600</v>
      </c>
      <c r="B677" s="38" t="s">
        <v>1594</v>
      </c>
      <c r="C677" s="38" t="s">
        <v>1104</v>
      </c>
      <c r="D677" s="116">
        <v>28.84121</v>
      </c>
      <c r="E677" s="38" t="s">
        <v>1572</v>
      </c>
      <c r="F677" s="149"/>
      <c r="G677" s="149"/>
    </row>
    <row r="678" spans="1:7" s="34" customFormat="1">
      <c r="A678" s="38" t="s">
        <v>1601</v>
      </c>
      <c r="B678" s="38" t="s">
        <v>1594</v>
      </c>
      <c r="C678" s="38" t="s">
        <v>1104</v>
      </c>
      <c r="D678" s="116">
        <v>16.832440000000002</v>
      </c>
      <c r="E678" s="38" t="s">
        <v>1572</v>
      </c>
      <c r="F678" s="149"/>
      <c r="G678" s="149"/>
    </row>
    <row r="679" spans="1:7" s="34" customFormat="1">
      <c r="A679" s="38" t="s">
        <v>1602</v>
      </c>
      <c r="B679" s="38" t="s">
        <v>1594</v>
      </c>
      <c r="C679" s="38" t="s">
        <v>1104</v>
      </c>
      <c r="D679" s="116">
        <v>16.323680000000003</v>
      </c>
      <c r="E679" s="38" t="s">
        <v>1572</v>
      </c>
      <c r="F679" s="149"/>
      <c r="G679" s="149"/>
    </row>
    <row r="680" spans="1:7" s="34" customFormat="1">
      <c r="A680" s="38" t="s">
        <v>1603</v>
      </c>
      <c r="B680" s="38" t="s">
        <v>1594</v>
      </c>
      <c r="C680" s="38" t="s">
        <v>1104</v>
      </c>
      <c r="D680" s="116">
        <v>31.73415</v>
      </c>
      <c r="E680" s="38" t="s">
        <v>1572</v>
      </c>
      <c r="F680" s="149"/>
      <c r="G680" s="149"/>
    </row>
    <row r="681" spans="1:7" s="34" customFormat="1">
      <c r="A681" s="38" t="s">
        <v>1604</v>
      </c>
      <c r="B681" s="38" t="s">
        <v>1594</v>
      </c>
      <c r="C681" s="38" t="s">
        <v>1104</v>
      </c>
      <c r="D681" s="116">
        <v>40.678879999999999</v>
      </c>
      <c r="E681" s="38" t="s">
        <v>1572</v>
      </c>
      <c r="F681" s="149"/>
      <c r="G681" s="149"/>
    </row>
    <row r="682" spans="1:7" s="34" customFormat="1">
      <c r="A682" s="38" t="s">
        <v>1605</v>
      </c>
      <c r="B682" s="38" t="s">
        <v>1594</v>
      </c>
      <c r="C682" s="38" t="s">
        <v>1104</v>
      </c>
      <c r="D682" s="116">
        <v>22.653919999999999</v>
      </c>
      <c r="E682" s="38" t="s">
        <v>1572</v>
      </c>
      <c r="F682" s="149"/>
      <c r="G682" s="149"/>
    </row>
    <row r="683" spans="1:7" s="34" customFormat="1">
      <c r="A683" s="38" t="s">
        <v>1606</v>
      </c>
      <c r="B683" s="38" t="s">
        <v>1594</v>
      </c>
      <c r="C683" s="38" t="s">
        <v>1104</v>
      </c>
      <c r="D683" s="116">
        <v>12.1441</v>
      </c>
      <c r="E683" s="38" t="s">
        <v>1572</v>
      </c>
      <c r="F683" s="149"/>
      <c r="G683" s="149"/>
    </row>
    <row r="684" spans="1:7" s="34" customFormat="1">
      <c r="A684" s="38" t="s">
        <v>1607</v>
      </c>
      <c r="B684" s="38" t="s">
        <v>1594</v>
      </c>
      <c r="C684" s="38" t="s">
        <v>1104</v>
      </c>
      <c r="D684" s="116">
        <v>24.095700000000001</v>
      </c>
      <c r="E684" s="38" t="s">
        <v>1572</v>
      </c>
      <c r="F684" s="149"/>
      <c r="G684" s="149"/>
    </row>
    <row r="685" spans="1:7" s="34" customFormat="1">
      <c r="A685" s="38" t="s">
        <v>1608</v>
      </c>
      <c r="B685" s="38" t="s">
        <v>1594</v>
      </c>
      <c r="C685" s="38" t="s">
        <v>1104</v>
      </c>
      <c r="D685" s="116">
        <v>35.892749999999999</v>
      </c>
      <c r="E685" s="38" t="s">
        <v>1572</v>
      </c>
      <c r="F685" s="149"/>
      <c r="G685" s="149"/>
    </row>
    <row r="686" spans="1:7" s="34" customFormat="1">
      <c r="A686" s="38" t="s">
        <v>1609</v>
      </c>
      <c r="B686" s="38" t="s">
        <v>1610</v>
      </c>
      <c r="C686" s="38" t="s">
        <v>1104</v>
      </c>
      <c r="D686" s="116">
        <v>115.99903</v>
      </c>
      <c r="E686" s="38" t="s">
        <v>732</v>
      </c>
      <c r="F686" s="149"/>
      <c r="G686" s="149"/>
    </row>
    <row r="687" spans="1:7" s="34" customFormat="1">
      <c r="A687" s="38" t="s">
        <v>1611</v>
      </c>
      <c r="B687" s="38" t="s">
        <v>1612</v>
      </c>
      <c r="C687" s="38" t="s">
        <v>1104</v>
      </c>
      <c r="D687" s="116">
        <v>136.21568000000002</v>
      </c>
      <c r="E687" s="38" t="s">
        <v>1218</v>
      </c>
      <c r="F687" s="149"/>
      <c r="G687" s="149"/>
    </row>
    <row r="688" spans="1:7" s="34" customFormat="1">
      <c r="A688" s="38" t="s">
        <v>1613</v>
      </c>
      <c r="B688" s="38" t="s">
        <v>1612</v>
      </c>
      <c r="C688" s="38" t="s">
        <v>1104</v>
      </c>
      <c r="D688" s="116">
        <v>83.685450000000003</v>
      </c>
      <c r="E688" s="38" t="s">
        <v>1218</v>
      </c>
      <c r="F688" s="149"/>
      <c r="G688" s="149"/>
    </row>
    <row r="689" spans="1:7" s="34" customFormat="1">
      <c r="A689" s="38" t="s">
        <v>1614</v>
      </c>
      <c r="B689" s="38" t="s">
        <v>1612</v>
      </c>
      <c r="C689" s="38" t="s">
        <v>1104</v>
      </c>
      <c r="D689" s="116">
        <v>17.459959999999999</v>
      </c>
      <c r="E689" s="38" t="s">
        <v>1218</v>
      </c>
      <c r="F689" s="149"/>
      <c r="G689" s="149"/>
    </row>
    <row r="690" spans="1:7" s="34" customFormat="1">
      <c r="A690" s="38" t="s">
        <v>1615</v>
      </c>
      <c r="B690" s="38" t="s">
        <v>1612</v>
      </c>
      <c r="C690" s="38" t="s">
        <v>1104</v>
      </c>
      <c r="D690" s="116">
        <v>45.866640000000004</v>
      </c>
      <c r="E690" s="38" t="s">
        <v>1218</v>
      </c>
      <c r="F690" s="149"/>
      <c r="G690" s="149"/>
    </row>
    <row r="691" spans="1:7" s="34" customFormat="1">
      <c r="A691" s="38" t="s">
        <v>1616</v>
      </c>
      <c r="B691" s="38" t="s">
        <v>1612</v>
      </c>
      <c r="C691" s="38" t="s">
        <v>1104</v>
      </c>
      <c r="D691" s="116">
        <v>14.30735</v>
      </c>
      <c r="E691" s="38" t="s">
        <v>1218</v>
      </c>
      <c r="F691" s="149"/>
      <c r="G691" s="149"/>
    </row>
    <row r="692" spans="1:7" s="34" customFormat="1">
      <c r="A692" s="38" t="s">
        <v>1617</v>
      </c>
      <c r="B692" s="38" t="s">
        <v>1612</v>
      </c>
      <c r="C692" s="38" t="s">
        <v>1104</v>
      </c>
      <c r="D692" s="116">
        <v>135.79019000000002</v>
      </c>
      <c r="E692" s="38" t="s">
        <v>1218</v>
      </c>
      <c r="F692" s="149"/>
      <c r="G692" s="149"/>
    </row>
    <row r="693" spans="1:7" s="34" customFormat="1">
      <c r="A693" s="38" t="s">
        <v>1618</v>
      </c>
      <c r="B693" s="38" t="s">
        <v>1612</v>
      </c>
      <c r="C693" s="38" t="s">
        <v>1104</v>
      </c>
      <c r="D693" s="116">
        <v>10.645429999999999</v>
      </c>
      <c r="E693" s="38" t="s">
        <v>1218</v>
      </c>
      <c r="F693" s="149"/>
      <c r="G693" s="149"/>
    </row>
    <row r="694" spans="1:7" s="34" customFormat="1">
      <c r="A694" s="38" t="s">
        <v>1619</v>
      </c>
      <c r="B694" s="38" t="s">
        <v>1612</v>
      </c>
      <c r="C694" s="38" t="s">
        <v>1104</v>
      </c>
      <c r="D694" s="116">
        <v>77.265149999999991</v>
      </c>
      <c r="E694" s="38" t="s">
        <v>1218</v>
      </c>
      <c r="F694" s="149"/>
      <c r="G694" s="149"/>
    </row>
    <row r="695" spans="1:7" s="34" customFormat="1">
      <c r="A695" s="38" t="s">
        <v>1620</v>
      </c>
      <c r="B695" s="38" t="s">
        <v>1612</v>
      </c>
      <c r="C695" s="38" t="s">
        <v>1104</v>
      </c>
      <c r="D695" s="116">
        <v>13.743690000000001</v>
      </c>
      <c r="E695" s="38" t="s">
        <v>1218</v>
      </c>
      <c r="F695" s="149"/>
      <c r="G695" s="149"/>
    </row>
    <row r="696" spans="1:7" s="34" customFormat="1">
      <c r="A696" s="38" t="s">
        <v>1621</v>
      </c>
      <c r="B696" s="38" t="s">
        <v>1612</v>
      </c>
      <c r="C696" s="38" t="s">
        <v>1104</v>
      </c>
      <c r="D696" s="116">
        <v>17.490760000000002</v>
      </c>
      <c r="E696" s="38" t="s">
        <v>1218</v>
      </c>
      <c r="F696" s="149"/>
      <c r="G696" s="149"/>
    </row>
    <row r="697" spans="1:7" s="34" customFormat="1">
      <c r="A697" s="38" t="s">
        <v>1266</v>
      </c>
      <c r="B697" s="38" t="s">
        <v>1612</v>
      </c>
      <c r="C697" s="38" t="s">
        <v>1104</v>
      </c>
      <c r="D697" s="116">
        <v>183.38594999999998</v>
      </c>
      <c r="E697" s="38" t="s">
        <v>1218</v>
      </c>
      <c r="F697" s="149"/>
      <c r="G697" s="149"/>
    </row>
    <row r="698" spans="1:7" s="34" customFormat="1">
      <c r="A698" s="38" t="s">
        <v>1622</v>
      </c>
      <c r="B698" s="38" t="s">
        <v>1612</v>
      </c>
      <c r="C698" s="38" t="s">
        <v>1104</v>
      </c>
      <c r="D698" s="116">
        <v>82.60842000000001</v>
      </c>
      <c r="E698" s="38" t="s">
        <v>1218</v>
      </c>
      <c r="F698" s="149"/>
      <c r="G698" s="149"/>
    </row>
    <row r="699" spans="1:7" s="34" customFormat="1">
      <c r="A699" s="38" t="s">
        <v>1623</v>
      </c>
      <c r="B699" s="38" t="s">
        <v>1612</v>
      </c>
      <c r="C699" s="38" t="s">
        <v>1104</v>
      </c>
      <c r="D699" s="116">
        <v>21.238420000000001</v>
      </c>
      <c r="E699" s="38" t="s">
        <v>1218</v>
      </c>
      <c r="F699" s="149"/>
      <c r="G699" s="149"/>
    </row>
    <row r="700" spans="1:7" s="34" customFormat="1">
      <c r="A700" s="38" t="s">
        <v>1624</v>
      </c>
      <c r="B700" s="38" t="s">
        <v>1612</v>
      </c>
      <c r="C700" s="38" t="s">
        <v>1104</v>
      </c>
      <c r="D700" s="116">
        <v>67.642609999999991</v>
      </c>
      <c r="E700" s="38" t="s">
        <v>1218</v>
      </c>
      <c r="F700" s="149"/>
      <c r="G700" s="149"/>
    </row>
    <row r="701" spans="1:7" s="34" customFormat="1">
      <c r="A701" s="38" t="s">
        <v>1625</v>
      </c>
      <c r="B701" s="38" t="s">
        <v>1612</v>
      </c>
      <c r="C701" s="38" t="s">
        <v>1104</v>
      </c>
      <c r="D701" s="116">
        <v>140.10575</v>
      </c>
      <c r="E701" s="38" t="s">
        <v>1218</v>
      </c>
      <c r="F701" s="149"/>
      <c r="G701" s="149"/>
    </row>
    <row r="702" spans="1:7" s="34" customFormat="1">
      <c r="A702" s="38" t="s">
        <v>1626</v>
      </c>
      <c r="B702" s="38" t="s">
        <v>1612</v>
      </c>
      <c r="C702" s="38" t="s">
        <v>1104</v>
      </c>
      <c r="D702" s="116">
        <v>39.140940000000001</v>
      </c>
      <c r="E702" s="38" t="s">
        <v>1218</v>
      </c>
      <c r="F702" s="149"/>
      <c r="G702" s="149"/>
    </row>
    <row r="703" spans="1:7" s="34" customFormat="1">
      <c r="A703" s="38" t="s">
        <v>1627</v>
      </c>
      <c r="B703" s="38" t="s">
        <v>1612</v>
      </c>
      <c r="C703" s="38" t="s">
        <v>1104</v>
      </c>
      <c r="D703" s="116">
        <v>46.475440000000006</v>
      </c>
      <c r="E703" s="38" t="s">
        <v>1218</v>
      </c>
      <c r="F703" s="149"/>
      <c r="G703" s="149"/>
    </row>
    <row r="704" spans="1:7" s="34" customFormat="1">
      <c r="A704" s="38" t="s">
        <v>1628</v>
      </c>
      <c r="B704" s="38" t="s">
        <v>1612</v>
      </c>
      <c r="C704" s="38" t="s">
        <v>1104</v>
      </c>
      <c r="D704" s="116">
        <v>89.61018</v>
      </c>
      <c r="E704" s="38" t="s">
        <v>1218</v>
      </c>
      <c r="F704" s="149"/>
      <c r="G704" s="149"/>
    </row>
    <row r="705" spans="1:7" s="34" customFormat="1">
      <c r="A705" s="38" t="s">
        <v>1629</v>
      </c>
      <c r="B705" s="38" t="s">
        <v>1612</v>
      </c>
      <c r="C705" s="38" t="s">
        <v>1104</v>
      </c>
      <c r="D705" s="116">
        <v>29.35181</v>
      </c>
      <c r="E705" s="38" t="s">
        <v>1218</v>
      </c>
      <c r="F705" s="149"/>
      <c r="G705" s="149"/>
    </row>
    <row r="706" spans="1:7" s="34" customFormat="1">
      <c r="A706" s="38" t="s">
        <v>1630</v>
      </c>
      <c r="B706" s="38" t="s">
        <v>1612</v>
      </c>
      <c r="C706" s="38" t="s">
        <v>1104</v>
      </c>
      <c r="D706" s="116">
        <v>67.023449999999997</v>
      </c>
      <c r="E706" s="38" t="s">
        <v>1218</v>
      </c>
      <c r="F706" s="149"/>
      <c r="G706" s="149"/>
    </row>
    <row r="707" spans="1:7" s="34" customFormat="1">
      <c r="A707" s="38" t="s">
        <v>1631</v>
      </c>
      <c r="B707" s="38" t="s">
        <v>1612</v>
      </c>
      <c r="C707" s="38" t="s">
        <v>1104</v>
      </c>
      <c r="D707" s="116">
        <v>33.827439999999996</v>
      </c>
      <c r="E707" s="38" t="s">
        <v>1218</v>
      </c>
      <c r="F707" s="149"/>
      <c r="G707" s="149"/>
    </row>
    <row r="708" spans="1:7" s="34" customFormat="1">
      <c r="A708" s="38" t="s">
        <v>1632</v>
      </c>
      <c r="B708" s="38" t="s">
        <v>1612</v>
      </c>
      <c r="C708" s="38" t="s">
        <v>1104</v>
      </c>
      <c r="D708" s="116">
        <v>81.559550000000002</v>
      </c>
      <c r="E708" s="38" t="s">
        <v>1218</v>
      </c>
      <c r="F708" s="149"/>
      <c r="G708" s="149"/>
    </row>
    <row r="709" spans="1:7" s="34" customFormat="1">
      <c r="A709" s="38" t="s">
        <v>1625</v>
      </c>
      <c r="B709" s="38" t="s">
        <v>1264</v>
      </c>
      <c r="C709" s="38" t="s">
        <v>1104</v>
      </c>
      <c r="D709" s="116">
        <v>21.439059999999998</v>
      </c>
      <c r="E709" s="38" t="s">
        <v>1577</v>
      </c>
      <c r="F709" s="149"/>
      <c r="G709" s="149"/>
    </row>
    <row r="710" spans="1:7" s="34" customFormat="1">
      <c r="A710" s="38" t="s">
        <v>1633</v>
      </c>
      <c r="B710" s="38" t="s">
        <v>1264</v>
      </c>
      <c r="C710" s="38" t="s">
        <v>1104</v>
      </c>
      <c r="D710" s="116">
        <v>162.33446000000001</v>
      </c>
      <c r="E710" s="38" t="s">
        <v>1261</v>
      </c>
      <c r="F710" s="149"/>
      <c r="G710" s="149"/>
    </row>
    <row r="711" spans="1:7" s="34" customFormat="1">
      <c r="A711" s="38" t="s">
        <v>1634</v>
      </c>
      <c r="B711" s="38" t="s">
        <v>1264</v>
      </c>
      <c r="C711" s="38" t="s">
        <v>1104</v>
      </c>
      <c r="D711" s="116">
        <v>46.498950000000001</v>
      </c>
      <c r="E711" s="38" t="s">
        <v>1572</v>
      </c>
      <c r="F711" s="149"/>
      <c r="G711" s="149"/>
    </row>
    <row r="712" spans="1:7" s="34" customFormat="1">
      <c r="A712" s="38" t="s">
        <v>1635</v>
      </c>
      <c r="B712" s="38" t="s">
        <v>1264</v>
      </c>
      <c r="C712" s="38" t="s">
        <v>1104</v>
      </c>
      <c r="D712" s="116">
        <v>8.8913700000000002</v>
      </c>
      <c r="E712" s="38" t="s">
        <v>1257</v>
      </c>
      <c r="F712" s="149"/>
      <c r="G712" s="149"/>
    </row>
    <row r="713" spans="1:7" s="34" customFormat="1">
      <c r="A713" s="38" t="s">
        <v>1636</v>
      </c>
      <c r="B713" s="38" t="s">
        <v>1264</v>
      </c>
      <c r="C713" s="38" t="s">
        <v>1104</v>
      </c>
      <c r="D713" s="116">
        <v>59.055749999999996</v>
      </c>
      <c r="E713" s="38" t="s">
        <v>1257</v>
      </c>
      <c r="F713" s="149"/>
      <c r="G713" s="149"/>
    </row>
    <row r="714" spans="1:7" s="34" customFormat="1">
      <c r="A714" s="38" t="s">
        <v>1637</v>
      </c>
      <c r="B714" s="38" t="s">
        <v>1264</v>
      </c>
      <c r="C714" s="38" t="s">
        <v>1104</v>
      </c>
      <c r="D714" s="116">
        <v>195.47594999999998</v>
      </c>
      <c r="E714" s="38" t="s">
        <v>1117</v>
      </c>
      <c r="F714" s="149"/>
      <c r="G714" s="149"/>
    </row>
    <row r="715" spans="1:7" s="34" customFormat="1">
      <c r="A715" s="38" t="s">
        <v>1638</v>
      </c>
      <c r="B715" s="38" t="s">
        <v>1264</v>
      </c>
      <c r="C715" s="38" t="s">
        <v>1104</v>
      </c>
      <c r="D715" s="116">
        <v>91.295850000000002</v>
      </c>
      <c r="E715" s="38" t="s">
        <v>1117</v>
      </c>
      <c r="F715" s="149"/>
      <c r="G715" s="149"/>
    </row>
    <row r="716" spans="1:7" s="34" customFormat="1">
      <c r="A716" s="38" t="s">
        <v>1639</v>
      </c>
      <c r="B716" s="38" t="s">
        <v>1264</v>
      </c>
      <c r="C716" s="38" t="s">
        <v>1104</v>
      </c>
      <c r="D716" s="116">
        <v>122.9769</v>
      </c>
      <c r="E716" s="38" t="s">
        <v>1577</v>
      </c>
      <c r="F716" s="149"/>
      <c r="G716" s="149"/>
    </row>
    <row r="717" spans="1:7" s="34" customFormat="1">
      <c r="A717" s="38" t="s">
        <v>1640</v>
      </c>
      <c r="B717" s="38" t="s">
        <v>1264</v>
      </c>
      <c r="C717" s="38" t="s">
        <v>1104</v>
      </c>
      <c r="D717" s="116">
        <v>177.53055000000001</v>
      </c>
      <c r="E717" s="38" t="s">
        <v>1117</v>
      </c>
      <c r="F717" s="149"/>
      <c r="G717" s="149"/>
    </row>
    <row r="718" spans="1:7" s="34" customFormat="1">
      <c r="A718" s="38" t="s">
        <v>1641</v>
      </c>
      <c r="B718" s="38" t="s">
        <v>1264</v>
      </c>
      <c r="C718" s="38" t="s">
        <v>1104</v>
      </c>
      <c r="D718" s="116">
        <v>194.49494999999999</v>
      </c>
      <c r="E718" s="38" t="s">
        <v>1577</v>
      </c>
      <c r="F718" s="149"/>
      <c r="G718" s="149"/>
    </row>
    <row r="719" spans="1:7" s="34" customFormat="1">
      <c r="A719" s="38" t="s">
        <v>1642</v>
      </c>
      <c r="B719" s="38" t="s">
        <v>1264</v>
      </c>
      <c r="C719" s="38" t="s">
        <v>1104</v>
      </c>
      <c r="D719" s="116">
        <v>54.8217</v>
      </c>
      <c r="E719" s="38" t="s">
        <v>1577</v>
      </c>
      <c r="F719" s="149"/>
      <c r="G719" s="149"/>
    </row>
    <row r="720" spans="1:7" s="34" customFormat="1">
      <c r="A720" s="38" t="s">
        <v>1643</v>
      </c>
      <c r="B720" s="38" t="s">
        <v>1264</v>
      </c>
      <c r="C720" s="38" t="s">
        <v>1104</v>
      </c>
      <c r="D720" s="116">
        <v>127.4943</v>
      </c>
      <c r="E720" s="38" t="s">
        <v>1577</v>
      </c>
      <c r="F720" s="149"/>
      <c r="G720" s="149"/>
    </row>
    <row r="721" spans="1:7" s="34" customFormat="1">
      <c r="A721" s="38" t="s">
        <v>1644</v>
      </c>
      <c r="B721" s="38" t="s">
        <v>1264</v>
      </c>
      <c r="C721" s="38" t="s">
        <v>1104</v>
      </c>
      <c r="D721" s="116">
        <v>137.63611</v>
      </c>
      <c r="E721" s="38" t="s">
        <v>1566</v>
      </c>
      <c r="F721" s="149"/>
      <c r="G721" s="149"/>
    </row>
    <row r="722" spans="1:7">
      <c r="A722" s="172" t="s">
        <v>1555</v>
      </c>
      <c r="B722" s="172"/>
      <c r="C722" s="172"/>
      <c r="D722" s="172"/>
      <c r="E722" s="172"/>
    </row>
    <row r="723" spans="1:7" ht="31.5">
      <c r="A723" s="23" t="s">
        <v>1267</v>
      </c>
      <c r="B723" s="67" t="s">
        <v>1268</v>
      </c>
      <c r="C723" s="22" t="s">
        <v>1269</v>
      </c>
      <c r="D723" s="99">
        <v>44.869</v>
      </c>
      <c r="E723" s="22" t="s">
        <v>1270</v>
      </c>
    </row>
    <row r="724" spans="1:7" ht="31.5">
      <c r="A724" s="24" t="s">
        <v>1271</v>
      </c>
      <c r="B724" s="67" t="s">
        <v>1268</v>
      </c>
      <c r="C724" s="22" t="s">
        <v>1269</v>
      </c>
      <c r="D724" s="99">
        <v>49.085000000000001</v>
      </c>
      <c r="E724" s="22" t="s">
        <v>1270</v>
      </c>
    </row>
    <row r="725" spans="1:7" ht="31.5">
      <c r="A725" s="25" t="s">
        <v>1272</v>
      </c>
      <c r="B725" s="67" t="s">
        <v>1268</v>
      </c>
      <c r="C725" s="22" t="s">
        <v>1269</v>
      </c>
      <c r="D725" s="99">
        <v>97.768000000000001</v>
      </c>
      <c r="E725" s="22" t="s">
        <v>1273</v>
      </c>
    </row>
    <row r="726" spans="1:7" ht="31.5">
      <c r="A726" s="23" t="s">
        <v>1274</v>
      </c>
      <c r="B726" s="67" t="s">
        <v>1268</v>
      </c>
      <c r="C726" s="22" t="s">
        <v>1269</v>
      </c>
      <c r="D726" s="99">
        <v>116.143</v>
      </c>
      <c r="E726" s="22" t="s">
        <v>1275</v>
      </c>
    </row>
    <row r="727" spans="1:7" ht="31.5">
      <c r="A727" s="24" t="s">
        <v>1276</v>
      </c>
      <c r="B727" s="67" t="s">
        <v>1268</v>
      </c>
      <c r="C727" s="22" t="s">
        <v>1269</v>
      </c>
      <c r="D727" s="80">
        <v>143.673</v>
      </c>
      <c r="E727" s="81" t="s">
        <v>1277</v>
      </c>
    </row>
    <row r="728" spans="1:7">
      <c r="A728" s="24" t="s">
        <v>1278</v>
      </c>
      <c r="B728" s="68" t="s">
        <v>1279</v>
      </c>
      <c r="C728" s="22" t="s">
        <v>1269</v>
      </c>
      <c r="D728" s="99">
        <v>122.78100000000001</v>
      </c>
      <c r="E728" s="22" t="s">
        <v>1275</v>
      </c>
    </row>
    <row r="729" spans="1:7">
      <c r="A729" s="24" t="s">
        <v>1280</v>
      </c>
      <c r="B729" s="68" t="s">
        <v>1279</v>
      </c>
      <c r="C729" s="22" t="s">
        <v>1269</v>
      </c>
      <c r="D729" s="99">
        <v>177.78399999999999</v>
      </c>
      <c r="E729" s="22" t="s">
        <v>1275</v>
      </c>
    </row>
    <row r="730" spans="1:7">
      <c r="A730" s="24" t="s">
        <v>1281</v>
      </c>
      <c r="B730" s="68" t="s">
        <v>1279</v>
      </c>
      <c r="C730" s="22" t="s">
        <v>1269</v>
      </c>
      <c r="D730" s="99">
        <v>126.03100000000001</v>
      </c>
      <c r="E730" s="22" t="s">
        <v>1275</v>
      </c>
    </row>
    <row r="731" spans="1:7">
      <c r="A731" s="24" t="s">
        <v>1282</v>
      </c>
      <c r="B731" s="68" t="s">
        <v>1279</v>
      </c>
      <c r="C731" s="22" t="s">
        <v>1269</v>
      </c>
      <c r="D731" s="99">
        <v>167.22</v>
      </c>
      <c r="E731" s="160" t="s">
        <v>1275</v>
      </c>
    </row>
    <row r="732" spans="1:7" ht="31.5">
      <c r="A732" s="24" t="s">
        <v>1283</v>
      </c>
      <c r="B732" s="68" t="s">
        <v>1279</v>
      </c>
      <c r="C732" s="22" t="s">
        <v>1269</v>
      </c>
      <c r="D732" s="99">
        <v>189.24299999999999</v>
      </c>
      <c r="E732" s="160" t="s">
        <v>1261</v>
      </c>
    </row>
    <row r="733" spans="1:7">
      <c r="A733" s="24" t="s">
        <v>1284</v>
      </c>
      <c r="B733" s="68" t="s">
        <v>1279</v>
      </c>
      <c r="C733" s="22" t="s">
        <v>1269</v>
      </c>
      <c r="D733" s="99">
        <v>212</v>
      </c>
      <c r="E733" s="160" t="s">
        <v>1261</v>
      </c>
    </row>
    <row r="734" spans="1:7" ht="31.5">
      <c r="A734" s="24" t="s">
        <v>1285</v>
      </c>
      <c r="B734" s="68" t="s">
        <v>1279</v>
      </c>
      <c r="C734" s="22" t="s">
        <v>1269</v>
      </c>
      <c r="D734" s="99">
        <v>1192.6859999999999</v>
      </c>
      <c r="E734" s="160" t="s">
        <v>1286</v>
      </c>
    </row>
    <row r="735" spans="1:7">
      <c r="A735" s="24" t="s">
        <v>1287</v>
      </c>
      <c r="B735" s="68" t="s">
        <v>1279</v>
      </c>
      <c r="C735" s="22" t="s">
        <v>1269</v>
      </c>
      <c r="D735" s="99">
        <v>199.291</v>
      </c>
      <c r="E735" s="160" t="s">
        <v>1261</v>
      </c>
    </row>
    <row r="736" spans="1:7">
      <c r="A736" s="24" t="s">
        <v>1288</v>
      </c>
      <c r="B736" s="68" t="s">
        <v>1279</v>
      </c>
      <c r="C736" s="22" t="s">
        <v>1269</v>
      </c>
      <c r="D736" s="99">
        <v>188.15299999999999</v>
      </c>
      <c r="E736" s="160" t="s">
        <v>1261</v>
      </c>
    </row>
    <row r="737" spans="1:5">
      <c r="A737" s="23" t="s">
        <v>1289</v>
      </c>
      <c r="B737" s="68" t="s">
        <v>1279</v>
      </c>
      <c r="C737" s="22" t="s">
        <v>1269</v>
      </c>
      <c r="D737" s="99">
        <v>159.863</v>
      </c>
      <c r="E737" s="160" t="s">
        <v>1275</v>
      </c>
    </row>
    <row r="738" spans="1:5">
      <c r="A738" s="23" t="s">
        <v>1290</v>
      </c>
      <c r="B738" s="68" t="s">
        <v>1279</v>
      </c>
      <c r="C738" s="22" t="s">
        <v>1269</v>
      </c>
      <c r="D738" s="99">
        <v>132.08799999999999</v>
      </c>
      <c r="E738" s="160" t="s">
        <v>1275</v>
      </c>
    </row>
    <row r="739" spans="1:5">
      <c r="A739" s="23" t="s">
        <v>1291</v>
      </c>
      <c r="B739" s="68" t="s">
        <v>1279</v>
      </c>
      <c r="C739" s="22" t="s">
        <v>1269</v>
      </c>
      <c r="D739" s="99">
        <v>74.168999999999997</v>
      </c>
      <c r="E739" s="160" t="s">
        <v>1275</v>
      </c>
    </row>
    <row r="740" spans="1:5" ht="31.5">
      <c r="A740" s="24" t="s">
        <v>1292</v>
      </c>
      <c r="B740" s="68" t="s">
        <v>1293</v>
      </c>
      <c r="C740" s="22" t="s">
        <v>1269</v>
      </c>
      <c r="D740" s="99">
        <v>144.39500000000001</v>
      </c>
      <c r="E740" s="160" t="s">
        <v>1294</v>
      </c>
    </row>
    <row r="741" spans="1:5">
      <c r="A741" s="24" t="s">
        <v>1295</v>
      </c>
      <c r="B741" s="68" t="s">
        <v>1293</v>
      </c>
      <c r="C741" s="22" t="s">
        <v>1269</v>
      </c>
      <c r="D741" s="99">
        <v>41.744</v>
      </c>
      <c r="E741" s="160" t="s">
        <v>1275</v>
      </c>
    </row>
    <row r="742" spans="1:5" ht="31.5">
      <c r="A742" s="24" t="s">
        <v>1296</v>
      </c>
      <c r="B742" s="68" t="s">
        <v>1293</v>
      </c>
      <c r="C742" s="22" t="s">
        <v>1269</v>
      </c>
      <c r="D742" s="99">
        <v>124.974</v>
      </c>
      <c r="E742" s="160" t="s">
        <v>1297</v>
      </c>
    </row>
    <row r="743" spans="1:5">
      <c r="A743" s="24" t="s">
        <v>1298</v>
      </c>
      <c r="B743" s="68" t="s">
        <v>1293</v>
      </c>
      <c r="C743" s="22" t="s">
        <v>1269</v>
      </c>
      <c r="D743" s="99">
        <v>133.72800000000001</v>
      </c>
      <c r="E743" s="160" t="s">
        <v>1299</v>
      </c>
    </row>
    <row r="744" spans="1:5" ht="31.5">
      <c r="A744" s="26" t="s">
        <v>1300</v>
      </c>
      <c r="B744" s="68" t="s">
        <v>1301</v>
      </c>
      <c r="C744" s="22" t="s">
        <v>1269</v>
      </c>
      <c r="D744" s="80">
        <v>7.1429999999999998</v>
      </c>
      <c r="E744" s="160" t="s">
        <v>1302</v>
      </c>
    </row>
    <row r="745" spans="1:5" ht="31.5">
      <c r="A745" s="26" t="s">
        <v>1303</v>
      </c>
      <c r="B745" s="68" t="s">
        <v>1301</v>
      </c>
      <c r="C745" s="22" t="s">
        <v>1269</v>
      </c>
      <c r="D745" s="80">
        <v>19.558</v>
      </c>
      <c r="E745" s="160" t="s">
        <v>1302</v>
      </c>
    </row>
    <row r="746" spans="1:5" ht="31.5">
      <c r="A746" s="26" t="s">
        <v>1304</v>
      </c>
      <c r="B746" s="68" t="s">
        <v>1301</v>
      </c>
      <c r="C746" s="22" t="s">
        <v>1269</v>
      </c>
      <c r="D746" s="80">
        <v>20.081</v>
      </c>
      <c r="E746" s="160" t="s">
        <v>1302</v>
      </c>
    </row>
    <row r="747" spans="1:5">
      <c r="A747" s="24" t="s">
        <v>1305</v>
      </c>
      <c r="B747" s="27" t="s">
        <v>1306</v>
      </c>
      <c r="C747" s="22" t="s">
        <v>1269</v>
      </c>
      <c r="D747" s="99">
        <v>51.503999999999998</v>
      </c>
      <c r="E747" s="160" t="s">
        <v>1307</v>
      </c>
    </row>
    <row r="748" spans="1:5">
      <c r="A748" s="24" t="s">
        <v>1308</v>
      </c>
      <c r="B748" s="27" t="s">
        <v>1306</v>
      </c>
      <c r="C748" s="22" t="s">
        <v>1269</v>
      </c>
      <c r="D748" s="99">
        <v>8.9689999999999994</v>
      </c>
      <c r="E748" s="160" t="s">
        <v>1307</v>
      </c>
    </row>
    <row r="749" spans="1:5">
      <c r="A749" s="24" t="s">
        <v>1309</v>
      </c>
      <c r="B749" s="27" t="s">
        <v>1306</v>
      </c>
      <c r="C749" s="22" t="s">
        <v>1269</v>
      </c>
      <c r="D749" s="99">
        <v>44.493000000000002</v>
      </c>
      <c r="E749" s="160" t="s">
        <v>1307</v>
      </c>
    </row>
    <row r="750" spans="1:5">
      <c r="A750" s="24" t="s">
        <v>1310</v>
      </c>
      <c r="B750" s="27" t="s">
        <v>1306</v>
      </c>
      <c r="C750" s="22" t="s">
        <v>1269</v>
      </c>
      <c r="D750" s="99">
        <v>12.965999999999999</v>
      </c>
      <c r="E750" s="160" t="s">
        <v>1307</v>
      </c>
    </row>
    <row r="751" spans="1:5">
      <c r="A751" s="24" t="s">
        <v>1311</v>
      </c>
      <c r="B751" s="27" t="s">
        <v>1306</v>
      </c>
      <c r="C751" s="22" t="s">
        <v>1269</v>
      </c>
      <c r="D751" s="99">
        <v>113.133</v>
      </c>
      <c r="E751" s="160" t="s">
        <v>1307</v>
      </c>
    </row>
    <row r="752" spans="1:5">
      <c r="A752" s="24" t="s">
        <v>1312</v>
      </c>
      <c r="B752" s="27" t="s">
        <v>1306</v>
      </c>
      <c r="C752" s="22" t="s">
        <v>1269</v>
      </c>
      <c r="D752" s="99">
        <v>96.352999999999994</v>
      </c>
      <c r="E752" s="160" t="s">
        <v>1313</v>
      </c>
    </row>
    <row r="753" spans="1:5">
      <c r="A753" s="24" t="s">
        <v>1314</v>
      </c>
      <c r="B753" s="27" t="s">
        <v>1306</v>
      </c>
      <c r="C753" s="22" t="s">
        <v>1269</v>
      </c>
      <c r="D753" s="99">
        <v>64.234999999999999</v>
      </c>
      <c r="E753" s="160" t="s">
        <v>1313</v>
      </c>
    </row>
    <row r="754" spans="1:5">
      <c r="A754" s="23" t="s">
        <v>1315</v>
      </c>
      <c r="B754" s="27" t="s">
        <v>1306</v>
      </c>
      <c r="C754" s="22" t="s">
        <v>1269</v>
      </c>
      <c r="D754" s="99">
        <v>96.352999999999994</v>
      </c>
      <c r="E754" s="160" t="s">
        <v>1313</v>
      </c>
    </row>
    <row r="755" spans="1:5">
      <c r="A755" s="24" t="s">
        <v>1316</v>
      </c>
      <c r="B755" s="27" t="s">
        <v>1306</v>
      </c>
      <c r="C755" s="22" t="s">
        <v>1269</v>
      </c>
      <c r="D755" s="99">
        <v>128.471</v>
      </c>
      <c r="E755" s="160" t="s">
        <v>1313</v>
      </c>
    </row>
    <row r="756" spans="1:5">
      <c r="A756" s="24" t="s">
        <v>1317</v>
      </c>
      <c r="B756" s="27" t="s">
        <v>1306</v>
      </c>
      <c r="C756" s="22" t="s">
        <v>1269</v>
      </c>
      <c r="D756" s="99">
        <v>128.471</v>
      </c>
      <c r="E756" s="160" t="s">
        <v>1313</v>
      </c>
    </row>
    <row r="757" spans="1:5">
      <c r="A757" s="24" t="s">
        <v>1318</v>
      </c>
      <c r="B757" s="27" t="s">
        <v>1306</v>
      </c>
      <c r="C757" s="22" t="s">
        <v>1269</v>
      </c>
      <c r="D757" s="99">
        <v>64.234999999999999</v>
      </c>
      <c r="E757" s="160" t="s">
        <v>1313</v>
      </c>
    </row>
    <row r="758" spans="1:5">
      <c r="A758" s="24" t="s">
        <v>1319</v>
      </c>
      <c r="B758" s="27" t="s">
        <v>1306</v>
      </c>
      <c r="C758" s="22" t="s">
        <v>1269</v>
      </c>
      <c r="D758" s="99">
        <v>64.234999999999999</v>
      </c>
      <c r="E758" s="160" t="s">
        <v>1313</v>
      </c>
    </row>
    <row r="759" spans="1:5">
      <c r="A759" s="24" t="s">
        <v>1320</v>
      </c>
      <c r="B759" s="27" t="s">
        <v>1306</v>
      </c>
      <c r="C759" s="22" t="s">
        <v>1269</v>
      </c>
      <c r="D759" s="99">
        <v>64.234999999999999</v>
      </c>
      <c r="E759" s="160" t="s">
        <v>1313</v>
      </c>
    </row>
    <row r="760" spans="1:5">
      <c r="A760" s="24" t="s">
        <v>1321</v>
      </c>
      <c r="B760" s="27" t="s">
        <v>1306</v>
      </c>
      <c r="C760" s="22" t="s">
        <v>1269</v>
      </c>
      <c r="D760" s="99">
        <v>64.234999999999999</v>
      </c>
      <c r="E760" s="160" t="s">
        <v>1313</v>
      </c>
    </row>
    <row r="761" spans="1:5" ht="47.25">
      <c r="A761" s="24" t="s">
        <v>1322</v>
      </c>
      <c r="B761" s="28" t="s">
        <v>1323</v>
      </c>
      <c r="C761" s="22" t="s">
        <v>1269</v>
      </c>
      <c r="D761" s="99">
        <v>197.82900000000001</v>
      </c>
      <c r="E761" s="160" t="s">
        <v>1294</v>
      </c>
    </row>
    <row r="762" spans="1:5" ht="31.5">
      <c r="A762" s="24" t="s">
        <v>1324</v>
      </c>
      <c r="B762" s="28" t="s">
        <v>1323</v>
      </c>
      <c r="C762" s="22" t="s">
        <v>1269</v>
      </c>
      <c r="D762" s="99">
        <v>197.81899999999999</v>
      </c>
      <c r="E762" s="160" t="s">
        <v>1294</v>
      </c>
    </row>
    <row r="763" spans="1:5">
      <c r="A763" s="24" t="s">
        <v>1325</v>
      </c>
      <c r="B763" s="28" t="s">
        <v>1323</v>
      </c>
      <c r="C763" s="22" t="s">
        <v>1269</v>
      </c>
      <c r="D763" s="99">
        <v>197.65600000000001</v>
      </c>
      <c r="E763" s="160" t="s">
        <v>1294</v>
      </c>
    </row>
    <row r="764" spans="1:5" ht="47.25">
      <c r="A764" s="29" t="s">
        <v>1326</v>
      </c>
      <c r="B764" s="28" t="s">
        <v>1323</v>
      </c>
      <c r="C764" s="22" t="s">
        <v>1269</v>
      </c>
      <c r="D764" s="99">
        <v>1357.8019999999999</v>
      </c>
      <c r="E764" s="160" t="s">
        <v>1286</v>
      </c>
    </row>
    <row r="765" spans="1:5" ht="31.5">
      <c r="A765" s="29" t="s">
        <v>1327</v>
      </c>
      <c r="B765" s="28" t="s">
        <v>1323</v>
      </c>
      <c r="C765" s="22" t="s">
        <v>1269</v>
      </c>
      <c r="D765" s="99">
        <v>13.644</v>
      </c>
      <c r="E765" s="160" t="s">
        <v>1117</v>
      </c>
    </row>
    <row r="766" spans="1:5" ht="31.5">
      <c r="A766" s="29" t="s">
        <v>1328</v>
      </c>
      <c r="B766" s="28" t="s">
        <v>1323</v>
      </c>
      <c r="C766" s="22" t="s">
        <v>1269</v>
      </c>
      <c r="D766" s="99">
        <v>167.017</v>
      </c>
      <c r="E766" s="160" t="s">
        <v>1117</v>
      </c>
    </row>
    <row r="767" spans="1:5" customFormat="1" ht="30">
      <c r="A767" s="146" t="s">
        <v>3253</v>
      </c>
      <c r="B767" s="153" t="s">
        <v>3254</v>
      </c>
      <c r="C767" s="121" t="s">
        <v>1269</v>
      </c>
      <c r="D767" s="146">
        <v>596.20699999999999</v>
      </c>
      <c r="E767" s="146" t="s">
        <v>3255</v>
      </c>
    </row>
    <row r="768" spans="1:5">
      <c r="A768" s="172" t="s">
        <v>1556</v>
      </c>
      <c r="B768" s="172"/>
      <c r="C768" s="172"/>
      <c r="D768" s="172"/>
      <c r="E768" s="172"/>
    </row>
    <row r="769" spans="1:7" s="82" customFormat="1">
      <c r="A769" s="169" t="s">
        <v>1329</v>
      </c>
      <c r="B769" s="169" t="s">
        <v>1330</v>
      </c>
      <c r="C769" s="30" t="s">
        <v>1269</v>
      </c>
      <c r="D769" s="100">
        <v>86.94841000000001</v>
      </c>
      <c r="E769" s="30" t="s">
        <v>1331</v>
      </c>
      <c r="F769" s="78"/>
      <c r="G769" s="78"/>
    </row>
    <row r="770" spans="1:7" s="82" customFormat="1" ht="31.5">
      <c r="A770" s="169"/>
      <c r="B770" s="169"/>
      <c r="C770" s="30" t="s">
        <v>1332</v>
      </c>
      <c r="D770" s="100">
        <v>1.6006199999999999</v>
      </c>
      <c r="E770" s="30" t="s">
        <v>1333</v>
      </c>
      <c r="F770" s="78"/>
      <c r="G770" s="78"/>
    </row>
    <row r="771" spans="1:7" s="82" customFormat="1">
      <c r="A771" s="169" t="s">
        <v>1334</v>
      </c>
      <c r="B771" s="169" t="s">
        <v>1335</v>
      </c>
      <c r="C771" s="30" t="s">
        <v>1269</v>
      </c>
      <c r="D771" s="100">
        <v>87.009380000000007</v>
      </c>
      <c r="E771" s="30" t="s">
        <v>1331</v>
      </c>
      <c r="F771" s="78"/>
      <c r="G771" s="78"/>
    </row>
    <row r="772" spans="1:7" s="82" customFormat="1" ht="31.5">
      <c r="A772" s="169"/>
      <c r="B772" s="169"/>
      <c r="C772" s="30" t="s">
        <v>1332</v>
      </c>
      <c r="D772" s="100">
        <v>1.59809</v>
      </c>
      <c r="E772" s="30" t="s">
        <v>1333</v>
      </c>
      <c r="F772" s="78"/>
      <c r="G772" s="78"/>
    </row>
    <row r="773" spans="1:7" s="82" customFormat="1">
      <c r="A773" s="169" t="s">
        <v>1336</v>
      </c>
      <c r="B773" s="169" t="s">
        <v>1337</v>
      </c>
      <c r="C773" s="30" t="s">
        <v>1269</v>
      </c>
      <c r="D773" s="100">
        <v>169.00130999999999</v>
      </c>
      <c r="E773" s="30" t="s">
        <v>1338</v>
      </c>
      <c r="F773" s="78"/>
      <c r="G773" s="78"/>
    </row>
    <row r="774" spans="1:7" s="82" customFormat="1" ht="31.5">
      <c r="A774" s="169"/>
      <c r="B774" s="169"/>
      <c r="C774" s="30" t="s">
        <v>1332</v>
      </c>
      <c r="D774" s="100">
        <v>3.1378499999999998</v>
      </c>
      <c r="E774" s="30" t="s">
        <v>1333</v>
      </c>
      <c r="F774" s="78"/>
      <c r="G774" s="78"/>
    </row>
    <row r="775" spans="1:7" s="82" customFormat="1">
      <c r="A775" s="169" t="s">
        <v>1339</v>
      </c>
      <c r="B775" s="169" t="s">
        <v>1340</v>
      </c>
      <c r="C775" s="30" t="s">
        <v>1269</v>
      </c>
      <c r="D775" s="100">
        <v>90.13927000000001</v>
      </c>
      <c r="E775" s="30" t="s">
        <v>1331</v>
      </c>
      <c r="F775" s="78"/>
      <c r="G775" s="78"/>
    </row>
    <row r="776" spans="1:7" s="82" customFormat="1" ht="31.5">
      <c r="A776" s="169"/>
      <c r="B776" s="169"/>
      <c r="C776" s="30" t="s">
        <v>1332</v>
      </c>
      <c r="D776" s="100">
        <v>1.67425</v>
      </c>
      <c r="E776" s="30" t="s">
        <v>1333</v>
      </c>
      <c r="F776" s="78"/>
      <c r="G776" s="78"/>
    </row>
    <row r="777" spans="1:7" s="82" customFormat="1">
      <c r="A777" s="169" t="s">
        <v>1341</v>
      </c>
      <c r="B777" s="169" t="s">
        <v>1342</v>
      </c>
      <c r="C777" s="30" t="s">
        <v>1269</v>
      </c>
      <c r="D777" s="100">
        <v>23.756119999999999</v>
      </c>
      <c r="E777" s="30" t="s">
        <v>1331</v>
      </c>
      <c r="F777" s="78"/>
      <c r="G777" s="78"/>
    </row>
    <row r="778" spans="1:7" s="82" customFormat="1" ht="31.5">
      <c r="A778" s="169"/>
      <c r="B778" s="169"/>
      <c r="C778" s="30" t="s">
        <v>1332</v>
      </c>
      <c r="D778" s="100">
        <v>0.44163999999999998</v>
      </c>
      <c r="E778" s="30" t="s">
        <v>1333</v>
      </c>
      <c r="F778" s="78"/>
      <c r="G778" s="78"/>
    </row>
    <row r="779" spans="1:7" s="82" customFormat="1">
      <c r="A779" s="169" t="s">
        <v>1343</v>
      </c>
      <c r="B779" s="169" t="s">
        <v>1344</v>
      </c>
      <c r="C779" s="30" t="s">
        <v>1269</v>
      </c>
      <c r="D779" s="100">
        <v>131.58020000000002</v>
      </c>
      <c r="E779" s="30" t="s">
        <v>1338</v>
      </c>
      <c r="F779" s="78"/>
      <c r="G779" s="78"/>
    </row>
    <row r="780" spans="1:7" s="82" customFormat="1" ht="31.5">
      <c r="A780" s="169"/>
      <c r="B780" s="169"/>
      <c r="C780" s="30" t="s">
        <v>1332</v>
      </c>
      <c r="D780" s="100">
        <v>2.4221900000000001</v>
      </c>
      <c r="E780" s="30" t="s">
        <v>1333</v>
      </c>
      <c r="F780" s="78"/>
      <c r="G780" s="78"/>
    </row>
    <row r="781" spans="1:7" s="82" customFormat="1">
      <c r="A781" s="169" t="s">
        <v>1345</v>
      </c>
      <c r="B781" s="169" t="s">
        <v>1346</v>
      </c>
      <c r="C781" s="30" t="s">
        <v>1269</v>
      </c>
      <c r="D781" s="100">
        <v>192.44416000000001</v>
      </c>
      <c r="E781" s="30" t="s">
        <v>1338</v>
      </c>
      <c r="F781" s="78"/>
      <c r="G781" s="78"/>
    </row>
    <row r="782" spans="1:7" s="82" customFormat="1" ht="31.5">
      <c r="A782" s="169"/>
      <c r="B782" s="169"/>
      <c r="C782" s="30" t="s">
        <v>1332</v>
      </c>
      <c r="D782" s="100">
        <v>3.53687</v>
      </c>
      <c r="E782" s="30" t="s">
        <v>1333</v>
      </c>
      <c r="F782" s="78"/>
      <c r="G782" s="78"/>
    </row>
    <row r="783" spans="1:7" s="82" customFormat="1">
      <c r="A783" s="169" t="s">
        <v>1347</v>
      </c>
      <c r="B783" s="169" t="s">
        <v>1348</v>
      </c>
      <c r="C783" s="30" t="s">
        <v>1269</v>
      </c>
      <c r="D783" s="100">
        <v>122.09344</v>
      </c>
      <c r="E783" s="30" t="s">
        <v>1331</v>
      </c>
      <c r="F783" s="78"/>
      <c r="G783" s="78"/>
    </row>
    <row r="784" spans="1:7" s="82" customFormat="1" ht="31.5">
      <c r="A784" s="169"/>
      <c r="B784" s="169"/>
      <c r="C784" s="30" t="s">
        <v>1332</v>
      </c>
      <c r="D784" s="100">
        <v>2.2480900000000004</v>
      </c>
      <c r="E784" s="30" t="s">
        <v>1333</v>
      </c>
      <c r="F784" s="78"/>
      <c r="G784" s="78"/>
    </row>
    <row r="785" spans="1:7" s="82" customFormat="1">
      <c r="A785" s="169" t="s">
        <v>1349</v>
      </c>
      <c r="B785" s="169" t="s">
        <v>1350</v>
      </c>
      <c r="C785" s="30" t="s">
        <v>1269</v>
      </c>
      <c r="D785" s="100">
        <v>169.76185000000001</v>
      </c>
      <c r="E785" s="30" t="s">
        <v>1338</v>
      </c>
      <c r="F785" s="78"/>
      <c r="G785" s="78"/>
    </row>
    <row r="786" spans="1:7" s="82" customFormat="1" ht="31.5">
      <c r="A786" s="169"/>
      <c r="B786" s="169"/>
      <c r="C786" s="30" t="s">
        <v>1332</v>
      </c>
      <c r="D786" s="100">
        <v>3.14168</v>
      </c>
      <c r="E786" s="30" t="s">
        <v>1333</v>
      </c>
      <c r="F786" s="78"/>
      <c r="G786" s="78"/>
    </row>
    <row r="787" spans="1:7" s="82" customFormat="1">
      <c r="A787" s="169" t="s">
        <v>1351</v>
      </c>
      <c r="B787" s="169" t="s">
        <v>1352</v>
      </c>
      <c r="C787" s="30" t="s">
        <v>1269</v>
      </c>
      <c r="D787" s="100">
        <v>122.35001</v>
      </c>
      <c r="E787" s="30" t="s">
        <v>1338</v>
      </c>
      <c r="F787" s="78"/>
      <c r="G787" s="78"/>
    </row>
    <row r="788" spans="1:7" s="82" customFormat="1" ht="31.5">
      <c r="A788" s="169"/>
      <c r="B788" s="169"/>
      <c r="C788" s="30" t="s">
        <v>1332</v>
      </c>
      <c r="D788" s="100">
        <v>2.25413</v>
      </c>
      <c r="E788" s="83" t="s">
        <v>1333</v>
      </c>
      <c r="F788" s="78"/>
      <c r="G788" s="78"/>
    </row>
    <row r="789" spans="1:7" s="82" customFormat="1">
      <c r="A789" s="169" t="s">
        <v>1353</v>
      </c>
      <c r="B789" s="169" t="s">
        <v>1354</v>
      </c>
      <c r="C789" s="30" t="s">
        <v>1269</v>
      </c>
      <c r="D789" s="100">
        <v>60.400959999999998</v>
      </c>
      <c r="E789" s="30" t="s">
        <v>1338</v>
      </c>
      <c r="F789" s="78"/>
      <c r="G789" s="78"/>
    </row>
    <row r="790" spans="1:7" s="82" customFormat="1" ht="31.5">
      <c r="A790" s="169"/>
      <c r="B790" s="169"/>
      <c r="C790" s="30" t="s">
        <v>1332</v>
      </c>
      <c r="D790" s="100">
        <v>1.12025</v>
      </c>
      <c r="E790" s="83" t="s">
        <v>1333</v>
      </c>
      <c r="F790" s="78"/>
      <c r="G790" s="78"/>
    </row>
    <row r="791" spans="1:7" s="82" customFormat="1">
      <c r="A791" s="169" t="s">
        <v>1355</v>
      </c>
      <c r="B791" s="169" t="s">
        <v>1356</v>
      </c>
      <c r="C791" s="30" t="s">
        <v>1269</v>
      </c>
      <c r="D791" s="100">
        <v>75.739800000000002</v>
      </c>
      <c r="E791" s="30" t="s">
        <v>1338</v>
      </c>
      <c r="F791" s="78"/>
      <c r="G791" s="78"/>
    </row>
    <row r="792" spans="1:7" s="82" customFormat="1" ht="31.5">
      <c r="A792" s="169"/>
      <c r="B792" s="169"/>
      <c r="C792" s="30" t="s">
        <v>1332</v>
      </c>
      <c r="D792" s="100">
        <v>1.4082600000000001</v>
      </c>
      <c r="E792" s="83" t="s">
        <v>1333</v>
      </c>
      <c r="F792" s="78"/>
      <c r="G792" s="78"/>
    </row>
    <row r="793" spans="1:7" s="82" customFormat="1">
      <c r="A793" s="169" t="s">
        <v>1357</v>
      </c>
      <c r="B793" s="169" t="s">
        <v>1358</v>
      </c>
      <c r="C793" s="30" t="s">
        <v>1269</v>
      </c>
      <c r="D793" s="100">
        <v>121.61094</v>
      </c>
      <c r="E793" s="30" t="s">
        <v>1338</v>
      </c>
      <c r="F793" s="78"/>
      <c r="G793" s="78"/>
    </row>
    <row r="794" spans="1:7" s="82" customFormat="1" ht="31.5">
      <c r="A794" s="169"/>
      <c r="B794" s="169"/>
      <c r="C794" s="30" t="s">
        <v>1332</v>
      </c>
      <c r="D794" s="100">
        <v>2.2618200000000002</v>
      </c>
      <c r="E794" s="83" t="s">
        <v>1333</v>
      </c>
      <c r="F794" s="78"/>
      <c r="G794" s="78"/>
    </row>
    <row r="795" spans="1:7" s="82" customFormat="1">
      <c r="A795" s="169" t="s">
        <v>1359</v>
      </c>
      <c r="B795" s="169" t="s">
        <v>1360</v>
      </c>
      <c r="C795" s="30" t="s">
        <v>1269</v>
      </c>
      <c r="D795" s="100">
        <v>80.71750999999999</v>
      </c>
      <c r="E795" s="30" t="s">
        <v>1338</v>
      </c>
      <c r="F795" s="78"/>
      <c r="G795" s="78"/>
    </row>
    <row r="796" spans="1:7" s="82" customFormat="1" ht="31.5">
      <c r="A796" s="169"/>
      <c r="B796" s="169"/>
      <c r="C796" s="30" t="s">
        <v>1332</v>
      </c>
      <c r="D796" s="100">
        <v>1.50095</v>
      </c>
      <c r="E796" s="83" t="s">
        <v>1333</v>
      </c>
      <c r="F796" s="78"/>
      <c r="G796" s="78"/>
    </row>
    <row r="797" spans="1:7" s="82" customFormat="1">
      <c r="A797" s="169" t="s">
        <v>1361</v>
      </c>
      <c r="B797" s="169" t="s">
        <v>1362</v>
      </c>
      <c r="C797" s="30" t="s">
        <v>1269</v>
      </c>
      <c r="D797" s="100">
        <v>95.457340000000002</v>
      </c>
      <c r="E797" s="30" t="s">
        <v>1338</v>
      </c>
      <c r="F797" s="78"/>
      <c r="G797" s="78"/>
    </row>
    <row r="798" spans="1:7" s="82" customFormat="1" ht="31.5">
      <c r="A798" s="169"/>
      <c r="B798" s="169"/>
      <c r="C798" s="30" t="s">
        <v>1332</v>
      </c>
      <c r="D798" s="100">
        <v>1.77298</v>
      </c>
      <c r="E798" s="83" t="s">
        <v>1333</v>
      </c>
      <c r="F798" s="78"/>
      <c r="G798" s="78"/>
    </row>
    <row r="799" spans="1:7" s="82" customFormat="1">
      <c r="A799" s="169" t="s">
        <v>1363</v>
      </c>
      <c r="B799" s="169" t="s">
        <v>1364</v>
      </c>
      <c r="C799" s="30" t="s">
        <v>1269</v>
      </c>
      <c r="D799" s="100">
        <v>94.263469999999998</v>
      </c>
      <c r="E799" s="30" t="s">
        <v>1338</v>
      </c>
      <c r="F799" s="78"/>
      <c r="G799" s="78"/>
    </row>
    <row r="800" spans="1:7" s="82" customFormat="1" ht="31.5">
      <c r="A800" s="169"/>
      <c r="B800" s="169"/>
      <c r="C800" s="30" t="s">
        <v>1332</v>
      </c>
      <c r="D800" s="100">
        <v>1.7539500000000001</v>
      </c>
      <c r="E800" s="83" t="s">
        <v>1333</v>
      </c>
      <c r="F800" s="78"/>
      <c r="G800" s="78"/>
    </row>
    <row r="801" spans="1:7" s="82" customFormat="1">
      <c r="A801" s="169" t="s">
        <v>1365</v>
      </c>
      <c r="B801" s="169" t="s">
        <v>1366</v>
      </c>
      <c r="C801" s="30" t="s">
        <v>1269</v>
      </c>
      <c r="D801" s="100">
        <v>144.81635</v>
      </c>
      <c r="E801" s="30" t="s">
        <v>1367</v>
      </c>
      <c r="F801" s="78"/>
      <c r="G801" s="78"/>
    </row>
    <row r="802" spans="1:7" s="82" customFormat="1" ht="31.5">
      <c r="A802" s="169"/>
      <c r="B802" s="169"/>
      <c r="C802" s="30" t="s">
        <v>1332</v>
      </c>
      <c r="D802" s="100">
        <v>2.69339</v>
      </c>
      <c r="E802" s="30" t="s">
        <v>1368</v>
      </c>
      <c r="F802" s="78"/>
      <c r="G802" s="78"/>
    </row>
    <row r="803" spans="1:7" s="82" customFormat="1">
      <c r="A803" s="169" t="s">
        <v>1369</v>
      </c>
      <c r="B803" s="169" t="s">
        <v>1370</v>
      </c>
      <c r="C803" s="30" t="s">
        <v>1269</v>
      </c>
      <c r="D803" s="100">
        <v>111.53552999999999</v>
      </c>
      <c r="E803" s="30" t="s">
        <v>1367</v>
      </c>
      <c r="F803" s="78"/>
      <c r="G803" s="78"/>
    </row>
    <row r="804" spans="1:7" s="82" customFormat="1" ht="31.5">
      <c r="A804" s="169"/>
      <c r="B804" s="169"/>
      <c r="C804" s="30" t="s">
        <v>1332</v>
      </c>
      <c r="D804" s="100">
        <v>2.0744099999999999</v>
      </c>
      <c r="E804" s="30" t="s">
        <v>1368</v>
      </c>
      <c r="F804" s="78"/>
      <c r="G804" s="78"/>
    </row>
    <row r="805" spans="1:7" s="82" customFormat="1">
      <c r="A805" s="169" t="s">
        <v>1371</v>
      </c>
      <c r="B805" s="169" t="s">
        <v>1372</v>
      </c>
      <c r="C805" s="30" t="s">
        <v>1269</v>
      </c>
      <c r="D805" s="100">
        <v>181.96965</v>
      </c>
      <c r="E805" s="30" t="s">
        <v>1367</v>
      </c>
      <c r="F805" s="78"/>
      <c r="G805" s="78"/>
    </row>
    <row r="806" spans="1:7" s="82" customFormat="1" ht="31.5">
      <c r="A806" s="169"/>
      <c r="B806" s="169"/>
      <c r="C806" s="30" t="s">
        <v>1332</v>
      </c>
      <c r="D806" s="100">
        <v>3.3813400000000002</v>
      </c>
      <c r="E806" s="30" t="s">
        <v>1368</v>
      </c>
      <c r="F806" s="78"/>
      <c r="G806" s="78"/>
    </row>
    <row r="807" spans="1:7" s="82" customFormat="1">
      <c r="A807" s="169" t="s">
        <v>1373</v>
      </c>
      <c r="B807" s="169" t="s">
        <v>1374</v>
      </c>
      <c r="C807" s="30" t="s">
        <v>1269</v>
      </c>
      <c r="D807" s="100">
        <v>20.688040000000001</v>
      </c>
      <c r="E807" s="30" t="s">
        <v>1367</v>
      </c>
      <c r="F807" s="78"/>
      <c r="G807" s="78"/>
    </row>
    <row r="808" spans="1:7" s="82" customFormat="1" ht="31.5">
      <c r="A808" s="169"/>
      <c r="B808" s="169"/>
      <c r="C808" s="30" t="s">
        <v>1332</v>
      </c>
      <c r="D808" s="100">
        <v>0.38477</v>
      </c>
      <c r="E808" s="30" t="s">
        <v>1368</v>
      </c>
      <c r="F808" s="78"/>
      <c r="G808" s="78"/>
    </row>
    <row r="809" spans="1:7" s="82" customFormat="1">
      <c r="A809" s="169" t="s">
        <v>1375</v>
      </c>
      <c r="B809" s="169" t="s">
        <v>1376</v>
      </c>
      <c r="C809" s="30" t="s">
        <v>1269</v>
      </c>
      <c r="D809" s="100">
        <v>195.41339000000002</v>
      </c>
      <c r="E809" s="30" t="s">
        <v>1367</v>
      </c>
      <c r="F809" s="78"/>
      <c r="G809" s="78"/>
    </row>
    <row r="810" spans="1:7" s="82" customFormat="1" ht="31.5">
      <c r="A810" s="169"/>
      <c r="B810" s="169"/>
      <c r="C810" s="30" t="s">
        <v>1332</v>
      </c>
      <c r="D810" s="100">
        <v>3.62</v>
      </c>
      <c r="E810" s="30" t="s">
        <v>1368</v>
      </c>
      <c r="F810" s="78"/>
      <c r="G810" s="78"/>
    </row>
    <row r="811" spans="1:7" s="82" customFormat="1">
      <c r="A811" s="169" t="s">
        <v>1377</v>
      </c>
      <c r="B811" s="169" t="s">
        <v>1378</v>
      </c>
      <c r="C811" s="30" t="s">
        <v>1269</v>
      </c>
      <c r="D811" s="100">
        <v>195.11078000000001</v>
      </c>
      <c r="E811" s="30" t="s">
        <v>1367</v>
      </c>
      <c r="F811" s="78"/>
      <c r="G811" s="78"/>
    </row>
    <row r="812" spans="1:7" s="82" customFormat="1" ht="31.5">
      <c r="A812" s="169"/>
      <c r="B812" s="169"/>
      <c r="C812" s="30" t="s">
        <v>1332</v>
      </c>
      <c r="D812" s="100">
        <v>3.6145200000000002</v>
      </c>
      <c r="E812" s="30" t="s">
        <v>1368</v>
      </c>
      <c r="F812" s="78"/>
      <c r="G812" s="78"/>
    </row>
    <row r="813" spans="1:7" s="82" customFormat="1">
      <c r="A813" s="169" t="s">
        <v>1379</v>
      </c>
      <c r="B813" s="169" t="s">
        <v>1380</v>
      </c>
      <c r="C813" s="30" t="s">
        <v>1269</v>
      </c>
      <c r="D813" s="100">
        <v>195.52063000000001</v>
      </c>
      <c r="E813" s="30" t="s">
        <v>1367</v>
      </c>
      <c r="F813" s="78"/>
      <c r="G813" s="78"/>
    </row>
    <row r="814" spans="1:7" s="82" customFormat="1" ht="31.5">
      <c r="A814" s="169"/>
      <c r="B814" s="169"/>
      <c r="C814" s="30" t="s">
        <v>1332</v>
      </c>
      <c r="D814" s="100">
        <v>3.62331</v>
      </c>
      <c r="E814" s="30" t="s">
        <v>1368</v>
      </c>
      <c r="F814" s="78"/>
      <c r="G814" s="78"/>
    </row>
    <row r="815" spans="1:7" s="82" customFormat="1">
      <c r="A815" s="169" t="s">
        <v>1381</v>
      </c>
      <c r="B815" s="169" t="s">
        <v>1382</v>
      </c>
      <c r="C815" s="30" t="s">
        <v>1269</v>
      </c>
      <c r="D815" s="100">
        <v>139.93456</v>
      </c>
      <c r="E815" s="30" t="s">
        <v>1367</v>
      </c>
      <c r="F815" s="78"/>
      <c r="G815" s="78"/>
    </row>
    <row r="816" spans="1:7" s="82" customFormat="1" ht="31.5">
      <c r="A816" s="169"/>
      <c r="B816" s="169"/>
      <c r="C816" s="30" t="s">
        <v>1332</v>
      </c>
      <c r="D816" s="100">
        <v>2.6094599999999999</v>
      </c>
      <c r="E816" s="30" t="s">
        <v>1368</v>
      </c>
      <c r="F816" s="78"/>
      <c r="G816" s="78"/>
    </row>
    <row r="817" spans="1:7" s="82" customFormat="1">
      <c r="A817" s="169" t="s">
        <v>1383</v>
      </c>
      <c r="B817" s="169" t="s">
        <v>1384</v>
      </c>
      <c r="C817" s="30" t="s">
        <v>1269</v>
      </c>
      <c r="D817" s="100">
        <v>107.04716000000001</v>
      </c>
      <c r="E817" s="30" t="s">
        <v>1385</v>
      </c>
      <c r="F817" s="78"/>
      <c r="G817" s="78"/>
    </row>
    <row r="818" spans="1:7" s="82" customFormat="1" ht="31.5">
      <c r="A818" s="169"/>
      <c r="B818" s="169"/>
      <c r="C818" s="30" t="s">
        <v>1332</v>
      </c>
      <c r="D818" s="100">
        <v>1.98953</v>
      </c>
      <c r="E818" s="30" t="s">
        <v>1368</v>
      </c>
      <c r="F818" s="78"/>
      <c r="G818" s="78"/>
    </row>
    <row r="819" spans="1:7" s="82" customFormat="1">
      <c r="A819" s="169" t="s">
        <v>1386</v>
      </c>
      <c r="B819" s="169" t="s">
        <v>1387</v>
      </c>
      <c r="C819" s="30" t="s">
        <v>1269</v>
      </c>
      <c r="D819" s="100">
        <v>95.199020000000004</v>
      </c>
      <c r="E819" s="30" t="s">
        <v>1385</v>
      </c>
      <c r="F819" s="78"/>
      <c r="G819" s="78"/>
    </row>
    <row r="820" spans="1:7" s="82" customFormat="1" ht="31.5">
      <c r="A820" s="169"/>
      <c r="B820" s="169"/>
      <c r="C820" s="30" t="s">
        <v>1332</v>
      </c>
      <c r="D820" s="100">
        <v>1.77003</v>
      </c>
      <c r="E820" s="30" t="s">
        <v>1368</v>
      </c>
      <c r="F820" s="78"/>
      <c r="G820" s="78"/>
    </row>
    <row r="821" spans="1:7" s="82" customFormat="1">
      <c r="A821" s="169" t="s">
        <v>1388</v>
      </c>
      <c r="B821" s="169" t="s">
        <v>1389</v>
      </c>
      <c r="C821" s="30" t="s">
        <v>1269</v>
      </c>
      <c r="D821" s="100">
        <v>48.143999999999998</v>
      </c>
      <c r="E821" s="30" t="s">
        <v>1390</v>
      </c>
      <c r="F821" s="78"/>
      <c r="G821" s="78"/>
    </row>
    <row r="822" spans="1:7" s="82" customFormat="1" ht="31.5">
      <c r="A822" s="169"/>
      <c r="B822" s="169"/>
      <c r="C822" s="30" t="s">
        <v>1332</v>
      </c>
      <c r="D822" s="100">
        <v>0.78519000000000005</v>
      </c>
      <c r="E822" s="30" t="s">
        <v>1368</v>
      </c>
      <c r="F822" s="78"/>
      <c r="G822" s="78"/>
    </row>
    <row r="823" spans="1:7" s="82" customFormat="1" ht="63">
      <c r="A823" s="69" t="s">
        <v>1391</v>
      </c>
      <c r="B823" s="69" t="s">
        <v>1392</v>
      </c>
      <c r="C823" s="84"/>
      <c r="D823" s="101">
        <f>SUM(D769:D822)</f>
        <v>3217.07285</v>
      </c>
      <c r="E823" s="84"/>
      <c r="F823" s="78"/>
      <c r="G823" s="78"/>
    </row>
    <row r="824" spans="1:7" s="82" customFormat="1">
      <c r="A824" s="169" t="s">
        <v>1393</v>
      </c>
      <c r="B824" s="169" t="s">
        <v>1394</v>
      </c>
      <c r="C824" s="30" t="s">
        <v>1269</v>
      </c>
      <c r="D824" s="100">
        <v>33.849599999999995</v>
      </c>
      <c r="E824" s="30" t="s">
        <v>1390</v>
      </c>
      <c r="F824" s="78"/>
      <c r="G824" s="78"/>
    </row>
    <row r="825" spans="1:7" s="82" customFormat="1" ht="31.5">
      <c r="A825" s="169"/>
      <c r="B825" s="169"/>
      <c r="C825" s="30" t="s">
        <v>1332</v>
      </c>
      <c r="D825" s="100">
        <v>0.54</v>
      </c>
      <c r="E825" s="30" t="s">
        <v>1333</v>
      </c>
      <c r="F825" s="78"/>
      <c r="G825" s="78"/>
    </row>
    <row r="826" spans="1:7" s="82" customFormat="1">
      <c r="A826" s="169" t="s">
        <v>1395</v>
      </c>
      <c r="B826" s="169" t="s">
        <v>1396</v>
      </c>
      <c r="C826" s="30" t="s">
        <v>1269</v>
      </c>
      <c r="D826" s="100">
        <v>123.36360000000001</v>
      </c>
      <c r="E826" s="30" t="s">
        <v>1390</v>
      </c>
      <c r="F826" s="78"/>
      <c r="G826" s="78"/>
    </row>
    <row r="827" spans="1:7" s="82" customFormat="1" ht="31.5">
      <c r="A827" s="169"/>
      <c r="B827" s="169"/>
      <c r="C827" s="30" t="s">
        <v>1332</v>
      </c>
      <c r="D827" s="100">
        <v>1.9743599999999999</v>
      </c>
      <c r="E827" s="30" t="s">
        <v>1333</v>
      </c>
      <c r="F827" s="78"/>
      <c r="G827" s="78"/>
    </row>
    <row r="828" spans="1:7" s="82" customFormat="1">
      <c r="A828" s="169" t="s">
        <v>1397</v>
      </c>
      <c r="B828" s="169" t="s">
        <v>1398</v>
      </c>
      <c r="C828" s="30" t="s">
        <v>1269</v>
      </c>
      <c r="D828" s="100">
        <v>116.86199999999999</v>
      </c>
      <c r="E828" s="30" t="s">
        <v>1390</v>
      </c>
      <c r="F828" s="78"/>
      <c r="G828" s="78"/>
    </row>
    <row r="829" spans="1:7" s="82" customFormat="1" ht="31.5">
      <c r="A829" s="169"/>
      <c r="B829" s="169"/>
      <c r="C829" s="30" t="s">
        <v>1332</v>
      </c>
      <c r="D829" s="100">
        <v>1.87541</v>
      </c>
      <c r="E829" s="30" t="s">
        <v>1368</v>
      </c>
      <c r="F829" s="78"/>
      <c r="G829" s="78"/>
    </row>
    <row r="830" spans="1:7" s="82" customFormat="1">
      <c r="A830" s="169" t="s">
        <v>1399</v>
      </c>
      <c r="B830" s="169" t="s">
        <v>1400</v>
      </c>
      <c r="C830" s="30" t="s">
        <v>1269</v>
      </c>
      <c r="D830" s="100">
        <v>89.50636999999999</v>
      </c>
      <c r="E830" s="30" t="s">
        <v>1385</v>
      </c>
      <c r="F830" s="78"/>
      <c r="G830" s="78"/>
    </row>
    <row r="831" spans="1:7" s="82" customFormat="1" ht="31.5">
      <c r="A831" s="169"/>
      <c r="B831" s="169"/>
      <c r="C831" s="30" t="s">
        <v>1332</v>
      </c>
      <c r="D831" s="100">
        <v>1.6384700000000001</v>
      </c>
      <c r="E831" s="30" t="s">
        <v>1368</v>
      </c>
      <c r="F831" s="78"/>
      <c r="G831" s="78"/>
    </row>
    <row r="832" spans="1:7" s="82" customFormat="1">
      <c r="A832" s="169" t="s">
        <v>1401</v>
      </c>
      <c r="B832" s="169" t="s">
        <v>1402</v>
      </c>
      <c r="C832" s="30" t="s">
        <v>1269</v>
      </c>
      <c r="D832" s="100">
        <v>194.62888000000001</v>
      </c>
      <c r="E832" s="30" t="s">
        <v>1385</v>
      </c>
      <c r="F832" s="78"/>
      <c r="G832" s="78"/>
    </row>
    <row r="833" spans="1:7" s="82" customFormat="1" ht="31.5">
      <c r="A833" s="169"/>
      <c r="B833" s="169"/>
      <c r="C833" s="30" t="s">
        <v>1332</v>
      </c>
      <c r="D833" s="100">
        <v>3.5551399999999997</v>
      </c>
      <c r="E833" s="30" t="s">
        <v>1368</v>
      </c>
      <c r="F833" s="78"/>
      <c r="G833" s="78"/>
    </row>
    <row r="834" spans="1:7" s="82" customFormat="1">
      <c r="A834" s="169" t="s">
        <v>1403</v>
      </c>
      <c r="B834" s="169" t="s">
        <v>1404</v>
      </c>
      <c r="C834" s="30" t="s">
        <v>1269</v>
      </c>
      <c r="D834" s="100">
        <v>64.134</v>
      </c>
      <c r="E834" s="30" t="s">
        <v>1390</v>
      </c>
      <c r="F834" s="78"/>
      <c r="G834" s="78"/>
    </row>
    <row r="835" spans="1:7" s="82" customFormat="1" ht="31.5">
      <c r="A835" s="169"/>
      <c r="B835" s="169"/>
      <c r="C835" s="30" t="s">
        <v>1332</v>
      </c>
      <c r="D835" s="100">
        <v>1.0375699999999999</v>
      </c>
      <c r="E835" s="30" t="s">
        <v>1368</v>
      </c>
      <c r="F835" s="78"/>
      <c r="G835" s="78"/>
    </row>
    <row r="836" spans="1:7" s="82" customFormat="1">
      <c r="A836" s="69" t="s">
        <v>1405</v>
      </c>
      <c r="B836" s="69" t="s">
        <v>1392</v>
      </c>
      <c r="C836" s="84"/>
      <c r="D836" s="101">
        <f>SUM(D824:D835)</f>
        <v>632.96540000000005</v>
      </c>
      <c r="E836" s="84"/>
      <c r="F836" s="78"/>
      <c r="G836" s="78"/>
    </row>
    <row r="837" spans="1:7" s="82" customFormat="1" ht="47.25">
      <c r="A837" s="31" t="s">
        <v>1406</v>
      </c>
      <c r="B837" s="31" t="s">
        <v>1407</v>
      </c>
      <c r="C837" s="30" t="s">
        <v>1408</v>
      </c>
      <c r="D837" s="100">
        <v>44.7408</v>
      </c>
      <c r="E837" s="30" t="s">
        <v>1390</v>
      </c>
      <c r="F837" s="78"/>
      <c r="G837" s="78"/>
    </row>
    <row r="838" spans="1:7" s="82" customFormat="1" ht="31.5">
      <c r="A838" s="31" t="s">
        <v>1409</v>
      </c>
      <c r="B838" s="31" t="s">
        <v>1410</v>
      </c>
      <c r="C838" s="30" t="s">
        <v>1408</v>
      </c>
      <c r="D838" s="100">
        <v>52.029600000000002</v>
      </c>
      <c r="E838" s="30" t="s">
        <v>1411</v>
      </c>
      <c r="F838" s="78"/>
      <c r="G838" s="78"/>
    </row>
    <row r="839" spans="1:7" s="82" customFormat="1">
      <c r="A839" s="169" t="s">
        <v>1412</v>
      </c>
      <c r="B839" s="169" t="s">
        <v>1413</v>
      </c>
      <c r="C839" s="30" t="s">
        <v>1269</v>
      </c>
      <c r="D839" s="100">
        <v>53.944209999999998</v>
      </c>
      <c r="E839" s="30" t="s">
        <v>1414</v>
      </c>
      <c r="F839" s="78"/>
      <c r="G839" s="78"/>
    </row>
    <row r="840" spans="1:7" s="82" customFormat="1" ht="31.5">
      <c r="A840" s="169"/>
      <c r="B840" s="169"/>
      <c r="C840" s="30" t="s">
        <v>1332</v>
      </c>
      <c r="D840" s="100">
        <v>0.86800999999999995</v>
      </c>
      <c r="E840" s="30" t="s">
        <v>1368</v>
      </c>
      <c r="F840" s="78"/>
      <c r="G840" s="78"/>
    </row>
    <row r="841" spans="1:7" s="82" customFormat="1">
      <c r="A841" s="169" t="s">
        <v>1415</v>
      </c>
      <c r="B841" s="169" t="s">
        <v>1416</v>
      </c>
      <c r="C841" s="30" t="s">
        <v>1269</v>
      </c>
      <c r="D841" s="100">
        <v>104.79978999999999</v>
      </c>
      <c r="E841" s="30" t="s">
        <v>1414</v>
      </c>
      <c r="F841" s="78"/>
      <c r="G841" s="78"/>
    </row>
    <row r="842" spans="1:7" s="82" customFormat="1" ht="31.5">
      <c r="A842" s="169"/>
      <c r="B842" s="169"/>
      <c r="C842" s="30" t="s">
        <v>1332</v>
      </c>
      <c r="D842" s="100">
        <v>1.6864700000000001</v>
      </c>
      <c r="E842" s="30" t="s">
        <v>1368</v>
      </c>
      <c r="F842" s="78"/>
      <c r="G842" s="78"/>
    </row>
    <row r="843" spans="1:7" s="82" customFormat="1">
      <c r="A843" s="169" t="s">
        <v>1417</v>
      </c>
      <c r="B843" s="169" t="s">
        <v>1418</v>
      </c>
      <c r="C843" s="30" t="s">
        <v>1269</v>
      </c>
      <c r="D843" s="100">
        <v>125.74808999999999</v>
      </c>
      <c r="E843" s="30" t="s">
        <v>1367</v>
      </c>
      <c r="F843" s="78"/>
      <c r="G843" s="78"/>
    </row>
    <row r="844" spans="1:7" s="82" customFormat="1" ht="31.5">
      <c r="A844" s="169"/>
      <c r="B844" s="169"/>
      <c r="C844" s="30" t="s">
        <v>1332</v>
      </c>
      <c r="D844" s="100">
        <v>2.3364000000000003</v>
      </c>
      <c r="E844" s="30" t="s">
        <v>1333</v>
      </c>
      <c r="F844" s="78"/>
      <c r="G844" s="78"/>
    </row>
    <row r="845" spans="1:7" s="82" customFormat="1">
      <c r="A845" s="169" t="s">
        <v>1419</v>
      </c>
      <c r="B845" s="169" t="s">
        <v>1420</v>
      </c>
      <c r="C845" s="30" t="s">
        <v>1269</v>
      </c>
      <c r="D845" s="100">
        <v>84.78658999999999</v>
      </c>
      <c r="E845" s="30" t="s">
        <v>1421</v>
      </c>
      <c r="F845" s="78"/>
      <c r="G845" s="78"/>
    </row>
    <row r="846" spans="1:7" s="82" customFormat="1" ht="31.5">
      <c r="A846" s="169"/>
      <c r="B846" s="169"/>
      <c r="C846" s="30" t="s">
        <v>1332</v>
      </c>
      <c r="D846" s="100">
        <v>1.35812</v>
      </c>
      <c r="E846" s="30" t="s">
        <v>1333</v>
      </c>
      <c r="F846" s="78"/>
      <c r="G846" s="78"/>
    </row>
    <row r="847" spans="1:7" s="82" customFormat="1">
      <c r="A847" s="169" t="s">
        <v>1422</v>
      </c>
      <c r="B847" s="169" t="s">
        <v>1423</v>
      </c>
      <c r="C847" s="30" t="s">
        <v>1269</v>
      </c>
      <c r="D847" s="100">
        <v>47.918519999999994</v>
      </c>
      <c r="E847" s="30" t="s">
        <v>1421</v>
      </c>
      <c r="F847" s="78"/>
      <c r="G847" s="78"/>
    </row>
    <row r="848" spans="1:7" s="82" customFormat="1" ht="31.5">
      <c r="A848" s="169"/>
      <c r="B848" s="169"/>
      <c r="C848" s="30" t="s">
        <v>1332</v>
      </c>
      <c r="D848" s="100">
        <v>0.76637999999999995</v>
      </c>
      <c r="E848" s="30" t="s">
        <v>1333</v>
      </c>
      <c r="F848" s="78"/>
      <c r="G848" s="78"/>
    </row>
    <row r="849" spans="1:7" s="82" customFormat="1">
      <c r="A849" s="169" t="s">
        <v>1424</v>
      </c>
      <c r="B849" s="169" t="s">
        <v>1425</v>
      </c>
      <c r="C849" s="30" t="s">
        <v>1269</v>
      </c>
      <c r="D849" s="100">
        <v>87.54346000000001</v>
      </c>
      <c r="E849" s="30" t="s">
        <v>1421</v>
      </c>
      <c r="F849" s="78"/>
      <c r="G849" s="78"/>
    </row>
    <row r="850" spans="1:7" s="82" customFormat="1" ht="31.5">
      <c r="A850" s="169"/>
      <c r="B850" s="169"/>
      <c r="C850" s="30" t="s">
        <v>1332</v>
      </c>
      <c r="D850" s="100">
        <v>1.3979900000000001</v>
      </c>
      <c r="E850" s="30" t="s">
        <v>1333</v>
      </c>
      <c r="F850" s="78"/>
      <c r="G850" s="78"/>
    </row>
    <row r="851" spans="1:7" s="82" customFormat="1">
      <c r="A851" s="169" t="s">
        <v>1426</v>
      </c>
      <c r="B851" s="169" t="s">
        <v>1427</v>
      </c>
      <c r="C851" s="30" t="s">
        <v>1269</v>
      </c>
      <c r="D851" s="100">
        <v>108.07080000000001</v>
      </c>
      <c r="E851" s="30" t="s">
        <v>1390</v>
      </c>
      <c r="F851" s="78"/>
      <c r="G851" s="78"/>
    </row>
    <row r="852" spans="1:7" s="82" customFormat="1" ht="31.5">
      <c r="A852" s="169"/>
      <c r="B852" s="169"/>
      <c r="C852" s="30" t="s">
        <v>1332</v>
      </c>
      <c r="D852" s="100">
        <v>1.7588299999999999</v>
      </c>
      <c r="E852" s="30" t="s">
        <v>1368</v>
      </c>
      <c r="F852" s="78"/>
      <c r="G852" s="78"/>
    </row>
    <row r="853" spans="1:7" s="119" customFormat="1" ht="31.5">
      <c r="A853" s="69" t="s">
        <v>1428</v>
      </c>
      <c r="B853" s="69" t="s">
        <v>1392</v>
      </c>
      <c r="C853" s="84"/>
      <c r="D853" s="101">
        <f>SUM(D837:D852)</f>
        <v>719.75405999999998</v>
      </c>
      <c r="E853" s="84"/>
      <c r="F853" s="117"/>
      <c r="G853" s="117"/>
    </row>
    <row r="854" spans="1:7" s="82" customFormat="1" ht="63">
      <c r="A854" s="103" t="s">
        <v>1429</v>
      </c>
      <c r="B854" s="103" t="s">
        <v>1430</v>
      </c>
      <c r="C854" s="30" t="s">
        <v>1269</v>
      </c>
      <c r="D854" s="100">
        <v>16.110969999999998</v>
      </c>
      <c r="E854" s="30" t="s">
        <v>1255</v>
      </c>
      <c r="F854" s="78"/>
      <c r="G854" s="78"/>
    </row>
    <row r="855" spans="1:7" s="82" customFormat="1" ht="47.25">
      <c r="A855" s="103" t="s">
        <v>1431</v>
      </c>
      <c r="B855" s="103" t="s">
        <v>1432</v>
      </c>
      <c r="C855" s="30" t="s">
        <v>1269</v>
      </c>
      <c r="D855" s="100">
        <v>16.110969999999998</v>
      </c>
      <c r="E855" s="30" t="s">
        <v>1255</v>
      </c>
      <c r="F855" s="78"/>
      <c r="G855" s="78"/>
    </row>
    <row r="856" spans="1:7" s="82" customFormat="1">
      <c r="A856" s="170" t="s">
        <v>1433</v>
      </c>
      <c r="B856" s="170" t="s">
        <v>1434</v>
      </c>
      <c r="C856" s="30" t="s">
        <v>1269</v>
      </c>
      <c r="D856" s="100">
        <v>12.59674</v>
      </c>
      <c r="E856" s="30" t="s">
        <v>1435</v>
      </c>
      <c r="F856" s="78"/>
      <c r="G856" s="78"/>
    </row>
    <row r="857" spans="1:7" s="82" customFormat="1" ht="31.5">
      <c r="A857" s="170"/>
      <c r="B857" s="170"/>
      <c r="C857" s="30" t="s">
        <v>1332</v>
      </c>
      <c r="D857" s="100">
        <v>0.22941999999999999</v>
      </c>
      <c r="E857" s="30" t="s">
        <v>1333</v>
      </c>
      <c r="F857" s="78"/>
      <c r="G857" s="78"/>
    </row>
    <row r="858" spans="1:7" s="82" customFormat="1">
      <c r="A858" s="170" t="s">
        <v>1436</v>
      </c>
      <c r="B858" s="170" t="s">
        <v>1437</v>
      </c>
      <c r="C858" s="30" t="s">
        <v>1269</v>
      </c>
      <c r="D858" s="100">
        <v>7.24247</v>
      </c>
      <c r="E858" s="30" t="s">
        <v>1435</v>
      </c>
      <c r="F858" s="78"/>
      <c r="G858" s="78"/>
    </row>
    <row r="859" spans="1:7" s="82" customFormat="1" ht="31.5">
      <c r="A859" s="170"/>
      <c r="B859" s="170"/>
      <c r="C859" s="30" t="s">
        <v>1332</v>
      </c>
      <c r="D859" s="100">
        <v>0.13116</v>
      </c>
      <c r="E859" s="30" t="s">
        <v>1333</v>
      </c>
      <c r="F859" s="78"/>
      <c r="G859" s="78"/>
    </row>
    <row r="860" spans="1:7" s="82" customFormat="1">
      <c r="A860" s="170" t="s">
        <v>1438</v>
      </c>
      <c r="B860" s="170" t="s">
        <v>1439</v>
      </c>
      <c r="C860" s="30" t="s">
        <v>1269</v>
      </c>
      <c r="D860" s="100">
        <v>5.5710500000000005</v>
      </c>
      <c r="E860" s="30" t="s">
        <v>1435</v>
      </c>
      <c r="F860" s="78"/>
      <c r="G860" s="78"/>
    </row>
    <row r="861" spans="1:7" s="82" customFormat="1" ht="31.5">
      <c r="A861" s="170"/>
      <c r="B861" s="170"/>
      <c r="C861" s="30" t="s">
        <v>1332</v>
      </c>
      <c r="D861" s="100">
        <v>9.9030000000000007E-2</v>
      </c>
      <c r="E861" s="30" t="s">
        <v>1333</v>
      </c>
      <c r="F861" s="78"/>
      <c r="G861" s="78"/>
    </row>
    <row r="862" spans="1:7" s="82" customFormat="1">
      <c r="A862" s="170" t="s">
        <v>1440</v>
      </c>
      <c r="B862" s="170" t="s">
        <v>1441</v>
      </c>
      <c r="C862" s="30" t="s">
        <v>1269</v>
      </c>
      <c r="D862" s="100">
        <v>4.5879300000000001</v>
      </c>
      <c r="E862" s="30" t="s">
        <v>1435</v>
      </c>
      <c r="F862" s="78"/>
      <c r="G862" s="78"/>
    </row>
    <row r="863" spans="1:7" s="82" customFormat="1" ht="31.5">
      <c r="A863" s="170"/>
      <c r="B863" s="170"/>
      <c r="C863" s="30" t="s">
        <v>1332</v>
      </c>
      <c r="D863" s="100">
        <v>8.156999999999999E-2</v>
      </c>
      <c r="E863" s="30" t="s">
        <v>1333</v>
      </c>
      <c r="F863" s="78"/>
      <c r="G863" s="78"/>
    </row>
    <row r="864" spans="1:7" s="82" customFormat="1">
      <c r="A864" s="170" t="s">
        <v>1442</v>
      </c>
      <c r="B864" s="170" t="s">
        <v>1443</v>
      </c>
      <c r="C864" s="30" t="s">
        <v>1269</v>
      </c>
      <c r="D864" s="100">
        <v>12.59674</v>
      </c>
      <c r="E864" s="30" t="s">
        <v>1435</v>
      </c>
      <c r="F864" s="78"/>
      <c r="G864" s="78"/>
    </row>
    <row r="865" spans="1:7" s="82" customFormat="1" ht="31.5">
      <c r="A865" s="170"/>
      <c r="B865" s="170"/>
      <c r="C865" s="30" t="s">
        <v>1332</v>
      </c>
      <c r="D865" s="100">
        <v>0.22941999999999999</v>
      </c>
      <c r="E865" s="30" t="s">
        <v>1333</v>
      </c>
      <c r="F865" s="78"/>
      <c r="G865" s="78"/>
    </row>
    <row r="866" spans="1:7" s="82" customFormat="1">
      <c r="A866" s="170" t="s">
        <v>1444</v>
      </c>
      <c r="B866" s="170" t="s">
        <v>1445</v>
      </c>
      <c r="C866" s="30" t="s">
        <v>1269</v>
      </c>
      <c r="D866" s="100">
        <v>6.38971</v>
      </c>
      <c r="E866" s="30" t="s">
        <v>1435</v>
      </c>
      <c r="F866" s="78"/>
      <c r="G866" s="78"/>
    </row>
    <row r="867" spans="1:7" s="82" customFormat="1" ht="31.5">
      <c r="A867" s="170"/>
      <c r="B867" s="170"/>
      <c r="C867" s="30" t="s">
        <v>1332</v>
      </c>
      <c r="D867" s="100">
        <v>0.11376</v>
      </c>
      <c r="E867" s="30" t="s">
        <v>1333</v>
      </c>
      <c r="F867" s="78"/>
      <c r="G867" s="78"/>
    </row>
    <row r="868" spans="1:7" s="82" customFormat="1">
      <c r="A868" s="170" t="s">
        <v>1446</v>
      </c>
      <c r="B868" s="170" t="s">
        <v>1447</v>
      </c>
      <c r="C868" s="30" t="s">
        <v>1269</v>
      </c>
      <c r="D868" s="100">
        <v>6.87826</v>
      </c>
      <c r="E868" s="30" t="s">
        <v>1435</v>
      </c>
      <c r="F868" s="78"/>
      <c r="G868" s="78"/>
    </row>
    <row r="869" spans="1:7" s="82" customFormat="1" ht="31.5">
      <c r="A869" s="170"/>
      <c r="B869" s="170"/>
      <c r="C869" s="30" t="s">
        <v>1332</v>
      </c>
      <c r="D869" s="100">
        <v>0.12511</v>
      </c>
      <c r="E869" s="30" t="s">
        <v>1333</v>
      </c>
      <c r="F869" s="78"/>
      <c r="G869" s="78"/>
    </row>
    <row r="870" spans="1:7" s="82" customFormat="1">
      <c r="A870" s="170" t="s">
        <v>1448</v>
      </c>
      <c r="B870" s="170" t="s">
        <v>1449</v>
      </c>
      <c r="C870" s="30" t="s">
        <v>1269</v>
      </c>
      <c r="D870" s="100">
        <v>6.3703100000000008</v>
      </c>
      <c r="E870" s="30" t="s">
        <v>1435</v>
      </c>
      <c r="F870" s="78"/>
      <c r="G870" s="78"/>
    </row>
    <row r="871" spans="1:7" s="82" customFormat="1" ht="31.5">
      <c r="A871" s="170"/>
      <c r="B871" s="170"/>
      <c r="C871" s="30" t="s">
        <v>1332</v>
      </c>
      <c r="D871" s="100">
        <v>0.11439000000000001</v>
      </c>
      <c r="E871" s="30" t="s">
        <v>1333</v>
      </c>
      <c r="F871" s="78"/>
      <c r="G871" s="78"/>
    </row>
    <row r="872" spans="1:7" s="82" customFormat="1">
      <c r="A872" s="170" t="s">
        <v>1450</v>
      </c>
      <c r="B872" s="170" t="s">
        <v>1451</v>
      </c>
      <c r="C872" s="30" t="s">
        <v>1269</v>
      </c>
      <c r="D872" s="100">
        <v>1.6663299999999999</v>
      </c>
      <c r="E872" s="30" t="s">
        <v>1435</v>
      </c>
      <c r="F872" s="78"/>
      <c r="G872" s="78"/>
    </row>
    <row r="873" spans="1:7" s="82" customFormat="1" ht="31.5">
      <c r="A873" s="170"/>
      <c r="B873" s="170"/>
      <c r="C873" s="30" t="s">
        <v>1332</v>
      </c>
      <c r="D873" s="100">
        <v>2.9769999999999998E-2</v>
      </c>
      <c r="E873" s="30" t="s">
        <v>1333</v>
      </c>
      <c r="F873" s="78"/>
      <c r="G873" s="78"/>
    </row>
    <row r="874" spans="1:7" s="82" customFormat="1">
      <c r="A874" s="170" t="s">
        <v>1452</v>
      </c>
      <c r="B874" s="170" t="s">
        <v>1453</v>
      </c>
      <c r="C874" s="30" t="s">
        <v>1269</v>
      </c>
      <c r="D874" s="100">
        <v>6.38971</v>
      </c>
      <c r="E874" s="30" t="s">
        <v>1435</v>
      </c>
      <c r="F874" s="78"/>
      <c r="G874" s="78"/>
    </row>
    <row r="875" spans="1:7" s="82" customFormat="1" ht="31.5">
      <c r="A875" s="170"/>
      <c r="B875" s="170"/>
      <c r="C875" s="30" t="s">
        <v>1332</v>
      </c>
      <c r="D875" s="100">
        <v>0.11376</v>
      </c>
      <c r="E875" s="30" t="s">
        <v>1333</v>
      </c>
      <c r="F875" s="78"/>
      <c r="G875" s="78"/>
    </row>
    <row r="876" spans="1:7" s="82" customFormat="1">
      <c r="A876" s="170" t="s">
        <v>1454</v>
      </c>
      <c r="B876" s="170" t="s">
        <v>1455</v>
      </c>
      <c r="C876" s="30" t="s">
        <v>1269</v>
      </c>
      <c r="D876" s="100">
        <v>6.38971</v>
      </c>
      <c r="E876" s="30" t="s">
        <v>1435</v>
      </c>
      <c r="F876" s="78"/>
      <c r="G876" s="78"/>
    </row>
    <row r="877" spans="1:7" s="82" customFormat="1" ht="31.5">
      <c r="A877" s="170"/>
      <c r="B877" s="170"/>
      <c r="C877" s="30" t="s">
        <v>1332</v>
      </c>
      <c r="D877" s="100">
        <v>0.11376</v>
      </c>
      <c r="E877" s="30" t="s">
        <v>1333</v>
      </c>
      <c r="F877" s="78"/>
      <c r="G877" s="78"/>
    </row>
    <row r="878" spans="1:7" s="82" customFormat="1">
      <c r="A878" s="170" t="s">
        <v>1456</v>
      </c>
      <c r="B878" s="170" t="s">
        <v>1457</v>
      </c>
      <c r="C878" s="30" t="s">
        <v>1269</v>
      </c>
      <c r="D878" s="100">
        <v>7.9654099999999994</v>
      </c>
      <c r="E878" s="30" t="s">
        <v>1435</v>
      </c>
      <c r="F878" s="78"/>
      <c r="G878" s="78"/>
    </row>
    <row r="879" spans="1:7" s="82" customFormat="1" ht="31.5">
      <c r="A879" s="170"/>
      <c r="B879" s="170"/>
      <c r="C879" s="30" t="s">
        <v>1332</v>
      </c>
      <c r="D879" s="100">
        <v>0.13628999999999999</v>
      </c>
      <c r="E879" s="30" t="s">
        <v>1333</v>
      </c>
      <c r="F879" s="78"/>
      <c r="G879" s="78"/>
    </row>
    <row r="880" spans="1:7" s="82" customFormat="1">
      <c r="A880" s="170" t="s">
        <v>1458</v>
      </c>
      <c r="B880" s="170" t="s">
        <v>1459</v>
      </c>
      <c r="C880" s="30" t="s">
        <v>1269</v>
      </c>
      <c r="D880" s="100">
        <v>6.87826</v>
      </c>
      <c r="E880" s="30" t="s">
        <v>1435</v>
      </c>
      <c r="F880" s="78"/>
      <c r="G880" s="78"/>
    </row>
    <row r="881" spans="1:7" s="82" customFormat="1" ht="31.5">
      <c r="A881" s="170"/>
      <c r="B881" s="170"/>
      <c r="C881" s="30" t="s">
        <v>1332</v>
      </c>
      <c r="D881" s="100">
        <v>0.12511</v>
      </c>
      <c r="E881" s="30" t="s">
        <v>1333</v>
      </c>
      <c r="F881" s="78"/>
      <c r="G881" s="78"/>
    </row>
    <row r="882" spans="1:7" s="82" customFormat="1">
      <c r="A882" s="170" t="s">
        <v>1460</v>
      </c>
      <c r="B882" s="170" t="s">
        <v>1461</v>
      </c>
      <c r="C882" s="30" t="s">
        <v>1269</v>
      </c>
      <c r="D882" s="100">
        <v>6.87826</v>
      </c>
      <c r="E882" s="30" t="s">
        <v>1435</v>
      </c>
      <c r="F882" s="78"/>
      <c r="G882" s="78"/>
    </row>
    <row r="883" spans="1:7" s="82" customFormat="1" ht="31.5">
      <c r="A883" s="170"/>
      <c r="B883" s="170"/>
      <c r="C883" s="30" t="s">
        <v>1332</v>
      </c>
      <c r="D883" s="100">
        <v>0.12511</v>
      </c>
      <c r="E883" s="30" t="s">
        <v>1333</v>
      </c>
      <c r="F883" s="78"/>
      <c r="G883" s="78"/>
    </row>
    <row r="884" spans="1:7" s="82" customFormat="1">
      <c r="A884" s="170" t="s">
        <v>1462</v>
      </c>
      <c r="B884" s="170" t="s">
        <v>1463</v>
      </c>
      <c r="C884" s="30" t="s">
        <v>1269</v>
      </c>
      <c r="D884" s="100">
        <v>6.38971</v>
      </c>
      <c r="E884" s="30" t="s">
        <v>1435</v>
      </c>
      <c r="F884" s="78"/>
      <c r="G884" s="78"/>
    </row>
    <row r="885" spans="1:7" s="82" customFormat="1" ht="31.5">
      <c r="A885" s="170"/>
      <c r="B885" s="170"/>
      <c r="C885" s="30" t="s">
        <v>1332</v>
      </c>
      <c r="D885" s="100">
        <v>0.11376</v>
      </c>
      <c r="E885" s="30" t="s">
        <v>1333</v>
      </c>
      <c r="F885" s="78"/>
      <c r="G885" s="78"/>
    </row>
    <row r="886" spans="1:7" s="82" customFormat="1">
      <c r="A886" s="170" t="s">
        <v>1464</v>
      </c>
      <c r="B886" s="170" t="s">
        <v>1465</v>
      </c>
      <c r="C886" s="30" t="s">
        <v>1269</v>
      </c>
      <c r="D886" s="100">
        <v>6.38971</v>
      </c>
      <c r="E886" s="30" t="s">
        <v>1435</v>
      </c>
      <c r="F886" s="78"/>
      <c r="G886" s="78"/>
    </row>
    <row r="887" spans="1:7" s="82" customFormat="1" ht="31.5">
      <c r="A887" s="170"/>
      <c r="B887" s="170"/>
      <c r="C887" s="30" t="s">
        <v>1332</v>
      </c>
      <c r="D887" s="100">
        <v>0.11376</v>
      </c>
      <c r="E887" s="30" t="s">
        <v>1333</v>
      </c>
      <c r="F887" s="78"/>
      <c r="G887" s="78"/>
    </row>
    <row r="888" spans="1:7" s="82" customFormat="1">
      <c r="A888" s="170" t="s">
        <v>1466</v>
      </c>
      <c r="B888" s="170" t="s">
        <v>1467</v>
      </c>
      <c r="C888" s="30" t="s">
        <v>1269</v>
      </c>
      <c r="D888" s="100">
        <v>11.585559999999999</v>
      </c>
      <c r="E888" s="30" t="s">
        <v>1435</v>
      </c>
      <c r="F888" s="78"/>
      <c r="G888" s="78"/>
    </row>
    <row r="889" spans="1:7" s="82" customFormat="1" ht="31.5">
      <c r="A889" s="170"/>
      <c r="B889" s="170"/>
      <c r="C889" s="30" t="s">
        <v>1332</v>
      </c>
      <c r="D889" s="100">
        <v>0.20968000000000001</v>
      </c>
      <c r="E889" s="30" t="s">
        <v>1333</v>
      </c>
      <c r="F889" s="78"/>
      <c r="G889" s="78"/>
    </row>
    <row r="890" spans="1:7" s="88" customFormat="1" ht="31.5">
      <c r="A890" s="85" t="s">
        <v>1468</v>
      </c>
      <c r="B890" s="85" t="s">
        <v>1392</v>
      </c>
      <c r="C890" s="86"/>
      <c r="D890" s="101">
        <f>SUM(D854:D889)</f>
        <v>157.19267000000002</v>
      </c>
      <c r="E890" s="87"/>
      <c r="F890" s="102"/>
      <c r="G890" s="102"/>
    </row>
    <row r="891" spans="1:7" s="82" customFormat="1" ht="47.25">
      <c r="A891" s="31" t="s">
        <v>1469</v>
      </c>
      <c r="B891" s="31" t="s">
        <v>1470</v>
      </c>
      <c r="C891" s="30" t="s">
        <v>1269</v>
      </c>
      <c r="D891" s="100">
        <v>3.8735999999999997</v>
      </c>
      <c r="E891" s="30" t="s">
        <v>1411</v>
      </c>
      <c r="F891" s="78"/>
      <c r="G891" s="78"/>
    </row>
    <row r="892" spans="1:7" s="82" customFormat="1" ht="47.25">
      <c r="A892" s="31" t="s">
        <v>1471</v>
      </c>
      <c r="B892" s="31" t="s">
        <v>1472</v>
      </c>
      <c r="C892" s="30" t="s">
        <v>1269</v>
      </c>
      <c r="D892" s="100">
        <v>11.88245</v>
      </c>
      <c r="E892" s="30" t="s">
        <v>1255</v>
      </c>
      <c r="F892" s="78"/>
      <c r="G892" s="78"/>
    </row>
    <row r="893" spans="1:7" s="82" customFormat="1" ht="63">
      <c r="A893" s="31" t="s">
        <v>1473</v>
      </c>
      <c r="B893" s="31" t="s">
        <v>1474</v>
      </c>
      <c r="C893" s="30" t="s">
        <v>1269</v>
      </c>
      <c r="D893" s="100">
        <v>6.1032000000000002</v>
      </c>
      <c r="E893" s="30" t="s">
        <v>1411</v>
      </c>
      <c r="F893" s="78"/>
      <c r="G893" s="78"/>
    </row>
    <row r="894" spans="1:7" s="82" customFormat="1" ht="47.25">
      <c r="A894" s="31" t="s">
        <v>1475</v>
      </c>
      <c r="B894" s="31" t="s">
        <v>1476</v>
      </c>
      <c r="C894" s="30" t="s">
        <v>1269</v>
      </c>
      <c r="D894" s="100">
        <v>6.1032000000000002</v>
      </c>
      <c r="E894" s="30" t="s">
        <v>1411</v>
      </c>
      <c r="F894" s="78"/>
      <c r="G894" s="78"/>
    </row>
    <row r="895" spans="1:7" s="82" customFormat="1" ht="47.25">
      <c r="A895" s="31" t="s">
        <v>1477</v>
      </c>
      <c r="B895" s="31" t="s">
        <v>1478</v>
      </c>
      <c r="C895" s="30" t="s">
        <v>1269</v>
      </c>
      <c r="D895" s="100">
        <v>3.5196000000000001</v>
      </c>
      <c r="E895" s="30" t="s">
        <v>1411</v>
      </c>
      <c r="F895" s="78"/>
      <c r="G895" s="78"/>
    </row>
    <row r="896" spans="1:7" s="82" customFormat="1" ht="47.25">
      <c r="A896" s="31" t="s">
        <v>1479</v>
      </c>
      <c r="B896" s="31" t="s">
        <v>1480</v>
      </c>
      <c r="C896" s="30" t="s">
        <v>1269</v>
      </c>
      <c r="D896" s="100">
        <v>5.8452000000000002</v>
      </c>
      <c r="E896" s="30" t="s">
        <v>1411</v>
      </c>
      <c r="F896" s="78"/>
      <c r="G896" s="78"/>
    </row>
    <row r="897" spans="1:7" s="82" customFormat="1" ht="47.25">
      <c r="A897" s="31" t="s">
        <v>1481</v>
      </c>
      <c r="B897" s="31" t="s">
        <v>1482</v>
      </c>
      <c r="C897" s="30" t="s">
        <v>1269</v>
      </c>
      <c r="D897" s="100">
        <v>3.3</v>
      </c>
      <c r="E897" s="30" t="s">
        <v>1411</v>
      </c>
      <c r="F897" s="78"/>
      <c r="G897" s="78"/>
    </row>
    <row r="898" spans="1:7" s="82" customFormat="1" ht="47.25">
      <c r="A898" s="31" t="s">
        <v>1483</v>
      </c>
      <c r="B898" s="31" t="s">
        <v>1484</v>
      </c>
      <c r="C898" s="30" t="s">
        <v>1269</v>
      </c>
      <c r="D898" s="100">
        <v>3.1764000000000001</v>
      </c>
      <c r="E898" s="30" t="s">
        <v>1411</v>
      </c>
      <c r="F898" s="78"/>
      <c r="G898" s="78"/>
    </row>
    <row r="899" spans="1:7" s="82" customFormat="1" ht="47.25">
      <c r="A899" s="31" t="s">
        <v>1485</v>
      </c>
      <c r="B899" s="31" t="s">
        <v>1486</v>
      </c>
      <c r="C899" s="30" t="s">
        <v>1269</v>
      </c>
      <c r="D899" s="100">
        <v>4.1292</v>
      </c>
      <c r="E899" s="30" t="s">
        <v>1411</v>
      </c>
      <c r="F899" s="78"/>
      <c r="G899" s="78"/>
    </row>
    <row r="900" spans="1:7" s="82" customFormat="1" ht="47.25">
      <c r="A900" s="31" t="s">
        <v>1487</v>
      </c>
      <c r="B900" s="31" t="s">
        <v>1488</v>
      </c>
      <c r="C900" s="30" t="s">
        <v>1269</v>
      </c>
      <c r="D900" s="100">
        <v>8.1707999999999998</v>
      </c>
      <c r="E900" s="30" t="s">
        <v>1411</v>
      </c>
      <c r="F900" s="78"/>
      <c r="G900" s="78"/>
    </row>
    <row r="901" spans="1:7" s="82" customFormat="1" ht="47.25">
      <c r="A901" s="31" t="s">
        <v>1489</v>
      </c>
      <c r="B901" s="31" t="s">
        <v>1490</v>
      </c>
      <c r="C901" s="30" t="s">
        <v>1269</v>
      </c>
      <c r="D901" s="100">
        <v>5.7408000000000001</v>
      </c>
      <c r="E901" s="30" t="s">
        <v>1411</v>
      </c>
      <c r="F901" s="78"/>
      <c r="G901" s="78"/>
    </row>
    <row r="902" spans="1:7" s="82" customFormat="1" ht="47.25">
      <c r="A902" s="31" t="s">
        <v>1491</v>
      </c>
      <c r="B902" s="31" t="s">
        <v>1492</v>
      </c>
      <c r="C902" s="30" t="s">
        <v>1269</v>
      </c>
      <c r="D902" s="100">
        <v>7.9469799999999999</v>
      </c>
      <c r="E902" s="30" t="s">
        <v>1255</v>
      </c>
      <c r="F902" s="78"/>
      <c r="G902" s="78"/>
    </row>
    <row r="903" spans="1:7" s="82" customFormat="1" ht="47.25">
      <c r="A903" s="31" t="s">
        <v>1493</v>
      </c>
      <c r="B903" s="31" t="s">
        <v>1494</v>
      </c>
      <c r="C903" s="30" t="s">
        <v>1269</v>
      </c>
      <c r="D903" s="100">
        <v>12.18277</v>
      </c>
      <c r="E903" s="30" t="s">
        <v>1255</v>
      </c>
      <c r="F903" s="78"/>
      <c r="G903" s="78"/>
    </row>
    <row r="904" spans="1:7" s="82" customFormat="1" ht="47.25">
      <c r="A904" s="31" t="s">
        <v>1495</v>
      </c>
      <c r="B904" s="31" t="s">
        <v>1496</v>
      </c>
      <c r="C904" s="30" t="s">
        <v>1269</v>
      </c>
      <c r="D904" s="100">
        <v>9.4991399999999988</v>
      </c>
      <c r="E904" s="30" t="s">
        <v>1255</v>
      </c>
      <c r="F904" s="78"/>
      <c r="G904" s="78"/>
    </row>
    <row r="905" spans="1:7" s="82" customFormat="1">
      <c r="A905" s="169" t="s">
        <v>1497</v>
      </c>
      <c r="B905" s="169" t="s">
        <v>1498</v>
      </c>
      <c r="C905" s="30" t="s">
        <v>1269</v>
      </c>
      <c r="D905" s="100">
        <v>12.997999999999999</v>
      </c>
      <c r="E905" s="30" t="s">
        <v>1499</v>
      </c>
      <c r="F905" s="78"/>
      <c r="G905" s="78"/>
    </row>
    <row r="906" spans="1:7" s="82" customFormat="1" ht="31.5">
      <c r="A906" s="169"/>
      <c r="B906" s="169"/>
      <c r="C906" s="30" t="s">
        <v>1332</v>
      </c>
      <c r="D906" s="100">
        <v>0.24104</v>
      </c>
      <c r="E906" s="30" t="s">
        <v>1368</v>
      </c>
      <c r="F906" s="78"/>
      <c r="G906" s="78"/>
    </row>
    <row r="907" spans="1:7" s="82" customFormat="1">
      <c r="A907" s="171" t="s">
        <v>1500</v>
      </c>
      <c r="B907" s="171" t="s">
        <v>1501</v>
      </c>
      <c r="C907" s="30" t="s">
        <v>1269</v>
      </c>
      <c r="D907" s="100">
        <v>10</v>
      </c>
      <c r="E907" s="30" t="s">
        <v>1499</v>
      </c>
      <c r="F907" s="78"/>
      <c r="G907" s="78"/>
    </row>
    <row r="908" spans="1:7" s="82" customFormat="1" ht="31.5">
      <c r="A908" s="171"/>
      <c r="B908" s="171"/>
      <c r="C908" s="30" t="s">
        <v>1332</v>
      </c>
      <c r="D908" s="100">
        <v>0.18315999999999999</v>
      </c>
      <c r="E908" s="30" t="s">
        <v>1368</v>
      </c>
      <c r="F908" s="78"/>
      <c r="G908" s="78"/>
    </row>
    <row r="909" spans="1:7" s="82" customFormat="1">
      <c r="A909" s="169" t="s">
        <v>1502</v>
      </c>
      <c r="B909" s="169" t="s">
        <v>1503</v>
      </c>
      <c r="C909" s="30" t="s">
        <v>1269</v>
      </c>
      <c r="D909" s="100">
        <v>14.064</v>
      </c>
      <c r="E909" s="30" t="s">
        <v>1499</v>
      </c>
      <c r="F909" s="78"/>
      <c r="G909" s="78"/>
    </row>
    <row r="910" spans="1:7" s="82" customFormat="1" ht="31.5">
      <c r="A910" s="169"/>
      <c r="B910" s="169"/>
      <c r="C910" s="30" t="s">
        <v>1332</v>
      </c>
      <c r="D910" s="100">
        <v>0.25951999999999997</v>
      </c>
      <c r="E910" s="30" t="s">
        <v>1368</v>
      </c>
      <c r="F910" s="78"/>
      <c r="G910" s="78"/>
    </row>
    <row r="911" spans="1:7" s="82" customFormat="1">
      <c r="A911" s="169" t="s">
        <v>1504</v>
      </c>
      <c r="B911" s="169" t="s">
        <v>1504</v>
      </c>
      <c r="C911" s="30" t="s">
        <v>1269</v>
      </c>
      <c r="D911" s="100">
        <v>14.631</v>
      </c>
      <c r="E911" s="30" t="s">
        <v>1499</v>
      </c>
      <c r="F911" s="78"/>
      <c r="G911" s="78"/>
    </row>
    <row r="912" spans="1:7" s="82" customFormat="1" ht="31.5">
      <c r="A912" s="169"/>
      <c r="B912" s="169"/>
      <c r="C912" s="30" t="s">
        <v>1332</v>
      </c>
      <c r="D912" s="100">
        <v>0.27006000000000002</v>
      </c>
      <c r="E912" s="30" t="s">
        <v>1368</v>
      </c>
      <c r="F912" s="78"/>
      <c r="G912" s="78"/>
    </row>
    <row r="913" spans="1:7" s="82" customFormat="1">
      <c r="A913" s="169" t="s">
        <v>1505</v>
      </c>
      <c r="B913" s="169" t="s">
        <v>1506</v>
      </c>
      <c r="C913" s="30" t="s">
        <v>1269</v>
      </c>
      <c r="D913" s="100">
        <v>11.446</v>
      </c>
      <c r="E913" s="30" t="s">
        <v>1499</v>
      </c>
      <c r="F913" s="78"/>
      <c r="G913" s="78"/>
    </row>
    <row r="914" spans="1:7" s="82" customFormat="1" ht="31.5">
      <c r="A914" s="169"/>
      <c r="B914" s="169"/>
      <c r="C914" s="30" t="s">
        <v>1332</v>
      </c>
      <c r="D914" s="100">
        <v>0.21029</v>
      </c>
      <c r="E914" s="30" t="s">
        <v>1368</v>
      </c>
      <c r="F914" s="78"/>
      <c r="G914" s="78"/>
    </row>
    <row r="915" spans="1:7" s="82" customFormat="1">
      <c r="A915" s="169" t="s">
        <v>1507</v>
      </c>
      <c r="B915" s="169" t="s">
        <v>1508</v>
      </c>
      <c r="C915" s="30" t="s">
        <v>1269</v>
      </c>
      <c r="D915" s="100">
        <v>14.711</v>
      </c>
      <c r="E915" s="30" t="s">
        <v>1499</v>
      </c>
      <c r="F915" s="78"/>
      <c r="G915" s="78"/>
    </row>
    <row r="916" spans="1:7" s="82" customFormat="1" ht="31.5">
      <c r="A916" s="169"/>
      <c r="B916" s="169"/>
      <c r="C916" s="30" t="s">
        <v>1332</v>
      </c>
      <c r="D916" s="100">
        <v>0.27333999999999997</v>
      </c>
      <c r="E916" s="30" t="s">
        <v>1368</v>
      </c>
      <c r="F916" s="78"/>
      <c r="G916" s="78"/>
    </row>
    <row r="917" spans="1:7" s="82" customFormat="1">
      <c r="A917" s="169" t="s">
        <v>1509</v>
      </c>
      <c r="B917" s="169" t="s">
        <v>1510</v>
      </c>
      <c r="C917" s="30" t="s">
        <v>1269</v>
      </c>
      <c r="D917" s="100">
        <v>8.9633199999999995</v>
      </c>
      <c r="E917" s="30" t="s">
        <v>1435</v>
      </c>
      <c r="F917" s="78"/>
      <c r="G917" s="78"/>
    </row>
    <row r="918" spans="1:7" s="82" customFormat="1" ht="31.5">
      <c r="A918" s="169"/>
      <c r="B918" s="169"/>
      <c r="C918" s="30" t="s">
        <v>1332</v>
      </c>
      <c r="D918" s="100">
        <v>0.16412000000000002</v>
      </c>
      <c r="E918" s="30" t="s">
        <v>1368</v>
      </c>
      <c r="F918" s="78"/>
      <c r="G918" s="78"/>
    </row>
    <row r="919" spans="1:7" s="82" customFormat="1">
      <c r="A919" s="169" t="s">
        <v>1511</v>
      </c>
      <c r="B919" s="169" t="s">
        <v>1512</v>
      </c>
      <c r="C919" s="30" t="s">
        <v>1269</v>
      </c>
      <c r="D919" s="100">
        <v>6.32829</v>
      </c>
      <c r="E919" s="30" t="s">
        <v>1435</v>
      </c>
      <c r="F919" s="78"/>
      <c r="G919" s="78"/>
    </row>
    <row r="920" spans="1:7" s="82" customFormat="1" ht="31.5">
      <c r="A920" s="169"/>
      <c r="B920" s="169"/>
      <c r="C920" s="30" t="s">
        <v>1332</v>
      </c>
      <c r="D920" s="100">
        <v>0.11570999999999999</v>
      </c>
      <c r="E920" s="30" t="s">
        <v>1368</v>
      </c>
      <c r="F920" s="78"/>
      <c r="G920" s="78"/>
    </row>
    <row r="921" spans="1:7" s="82" customFormat="1" ht="31.5">
      <c r="A921" s="69" t="s">
        <v>1513</v>
      </c>
      <c r="B921" s="31" t="s">
        <v>1392</v>
      </c>
      <c r="C921" s="30"/>
      <c r="D921" s="101">
        <f>SUM(D891:D920)</f>
        <v>186.33219000000003</v>
      </c>
      <c r="E921" s="89"/>
      <c r="F921" s="78"/>
      <c r="G921" s="78"/>
    </row>
    <row r="922" spans="1:7" s="82" customFormat="1" ht="47.25">
      <c r="A922" s="32" t="s">
        <v>1514</v>
      </c>
      <c r="B922" s="32" t="s">
        <v>1515</v>
      </c>
      <c r="C922" s="30" t="s">
        <v>1269</v>
      </c>
      <c r="D922" s="100">
        <v>21.454719999999998</v>
      </c>
      <c r="E922" s="89" t="s">
        <v>1218</v>
      </c>
      <c r="F922" s="78"/>
      <c r="G922" s="78"/>
    </row>
    <row r="923" spans="1:7" s="82" customFormat="1" ht="47.25">
      <c r="A923" s="32" t="s">
        <v>1516</v>
      </c>
      <c r="B923" s="32" t="s">
        <v>1517</v>
      </c>
      <c r="C923" s="30" t="s">
        <v>1269</v>
      </c>
      <c r="D923" s="100">
        <v>139.44287</v>
      </c>
      <c r="E923" s="89" t="s">
        <v>1218</v>
      </c>
      <c r="F923" s="78"/>
      <c r="G923" s="78"/>
    </row>
    <row r="924" spans="1:7" s="82" customFormat="1" ht="47.25">
      <c r="A924" s="32" t="s">
        <v>1518</v>
      </c>
      <c r="B924" s="32" t="s">
        <v>1519</v>
      </c>
      <c r="C924" s="30" t="s">
        <v>1269</v>
      </c>
      <c r="D924" s="100">
        <v>66.519000000000005</v>
      </c>
      <c r="E924" s="89" t="s">
        <v>1218</v>
      </c>
      <c r="F924" s="78"/>
      <c r="G924" s="78"/>
    </row>
    <row r="925" spans="1:7" s="82" customFormat="1" ht="47.25">
      <c r="A925" s="32" t="s">
        <v>1520</v>
      </c>
      <c r="B925" s="32" t="s">
        <v>1521</v>
      </c>
      <c r="C925" s="30" t="s">
        <v>1269</v>
      </c>
      <c r="D925" s="100">
        <v>32.671779999999998</v>
      </c>
      <c r="E925" s="89" t="s">
        <v>1218</v>
      </c>
      <c r="F925" s="78"/>
      <c r="G925" s="78"/>
    </row>
    <row r="926" spans="1:7" s="82" customFormat="1" ht="47.25">
      <c r="A926" s="32" t="s">
        <v>1522</v>
      </c>
      <c r="B926" s="32" t="s">
        <v>1523</v>
      </c>
      <c r="C926" s="30" t="s">
        <v>1269</v>
      </c>
      <c r="D926" s="100">
        <v>53.570589999999996</v>
      </c>
      <c r="E926" s="89" t="s">
        <v>1218</v>
      </c>
      <c r="F926" s="78"/>
      <c r="G926" s="78"/>
    </row>
    <row r="927" spans="1:7" s="82" customFormat="1" ht="31.5">
      <c r="A927" s="32" t="s">
        <v>1524</v>
      </c>
      <c r="B927" s="32" t="s">
        <v>1525</v>
      </c>
      <c r="C927" s="30" t="s">
        <v>1269</v>
      </c>
      <c r="D927" s="100">
        <v>37.587530000000001</v>
      </c>
      <c r="E927" s="89" t="s">
        <v>1218</v>
      </c>
      <c r="F927" s="78"/>
      <c r="G927" s="78"/>
    </row>
    <row r="928" spans="1:7" s="82" customFormat="1" ht="47.25">
      <c r="A928" s="32" t="s">
        <v>1526</v>
      </c>
      <c r="B928" s="32" t="s">
        <v>1527</v>
      </c>
      <c r="C928" s="30" t="s">
        <v>1269</v>
      </c>
      <c r="D928" s="100">
        <v>43.29365</v>
      </c>
      <c r="E928" s="89" t="s">
        <v>1218</v>
      </c>
      <c r="F928" s="78"/>
      <c r="G928" s="78"/>
    </row>
    <row r="929" spans="1:7" s="82" customFormat="1" ht="47.25">
      <c r="A929" s="32" t="s">
        <v>1528</v>
      </c>
      <c r="B929" s="32" t="s">
        <v>1529</v>
      </c>
      <c r="C929" s="30" t="s">
        <v>1269</v>
      </c>
      <c r="D929" s="100">
        <v>48.5642</v>
      </c>
      <c r="E929" s="89" t="s">
        <v>1218</v>
      </c>
      <c r="F929" s="78"/>
      <c r="G929" s="78"/>
    </row>
    <row r="930" spans="1:7" s="82" customFormat="1" ht="31.5">
      <c r="A930" s="32" t="s">
        <v>1530</v>
      </c>
      <c r="B930" s="32" t="s">
        <v>1531</v>
      </c>
      <c r="C930" s="30" t="s">
        <v>1269</v>
      </c>
      <c r="D930" s="100">
        <v>22.02826</v>
      </c>
      <c r="E930" s="89" t="s">
        <v>1218</v>
      </c>
      <c r="F930" s="78"/>
      <c r="G930" s="78"/>
    </row>
    <row r="931" spans="1:7" s="82" customFormat="1" ht="47.25">
      <c r="A931" s="32" t="s">
        <v>1532</v>
      </c>
      <c r="B931" s="32" t="s">
        <v>1533</v>
      </c>
      <c r="C931" s="30" t="s">
        <v>1269</v>
      </c>
      <c r="D931" s="100">
        <v>20.434750000000001</v>
      </c>
      <c r="E931" s="89" t="s">
        <v>1218</v>
      </c>
      <c r="F931" s="78"/>
      <c r="G931" s="78"/>
    </row>
    <row r="932" spans="1:7" s="82" customFormat="1" ht="63">
      <c r="A932" s="32" t="s">
        <v>1534</v>
      </c>
      <c r="B932" s="32" t="s">
        <v>1535</v>
      </c>
      <c r="C932" s="30" t="s">
        <v>1269</v>
      </c>
      <c r="D932" s="100">
        <v>42.713339999999995</v>
      </c>
      <c r="E932" s="89" t="s">
        <v>1218</v>
      </c>
      <c r="F932" s="78"/>
      <c r="G932" s="78"/>
    </row>
    <row r="933" spans="1:7" s="82" customFormat="1" ht="47.25">
      <c r="A933" s="33" t="s">
        <v>1536</v>
      </c>
      <c r="B933" s="33" t="s">
        <v>1537</v>
      </c>
      <c r="C933" s="30" t="s">
        <v>1269</v>
      </c>
      <c r="D933" s="100">
        <v>32.244160000000001</v>
      </c>
      <c r="E933" s="89" t="s">
        <v>1218</v>
      </c>
      <c r="F933" s="78"/>
      <c r="G933" s="78"/>
    </row>
    <row r="934" spans="1:7" s="82" customFormat="1" ht="47.25">
      <c r="A934" s="33" t="s">
        <v>1538</v>
      </c>
      <c r="B934" s="33" t="s">
        <v>1539</v>
      </c>
      <c r="C934" s="30" t="s">
        <v>1269</v>
      </c>
      <c r="D934" s="100">
        <v>23.48752</v>
      </c>
      <c r="E934" s="89" t="s">
        <v>1218</v>
      </c>
      <c r="F934" s="78"/>
      <c r="G934" s="78"/>
    </row>
    <row r="935" spans="1:7" s="82" customFormat="1" ht="47.25">
      <c r="A935" s="32" t="s">
        <v>1540</v>
      </c>
      <c r="B935" s="32" t="s">
        <v>1541</v>
      </c>
      <c r="C935" s="30" t="s">
        <v>1269</v>
      </c>
      <c r="D935" s="100">
        <v>17.550219999999999</v>
      </c>
      <c r="E935" s="89" t="s">
        <v>1218</v>
      </c>
      <c r="F935" s="78"/>
      <c r="G935" s="78"/>
    </row>
    <row r="936" spans="1:7" s="82" customFormat="1" ht="63">
      <c r="A936" s="32" t="s">
        <v>1542</v>
      </c>
      <c r="B936" s="32" t="s">
        <v>1543</v>
      </c>
      <c r="C936" s="30" t="s">
        <v>1269</v>
      </c>
      <c r="D936" s="100">
        <v>77.927949999999996</v>
      </c>
      <c r="E936" s="89" t="s">
        <v>1218</v>
      </c>
      <c r="F936" s="78"/>
      <c r="G936" s="78"/>
    </row>
    <row r="937" spans="1:7" s="82" customFormat="1" ht="47.25">
      <c r="A937" s="32" t="s">
        <v>1544</v>
      </c>
      <c r="B937" s="32" t="s">
        <v>1545</v>
      </c>
      <c r="C937" s="30" t="s">
        <v>1269</v>
      </c>
      <c r="D937" s="100">
        <v>108.50621000000001</v>
      </c>
      <c r="E937" s="89" t="s">
        <v>1218</v>
      </c>
      <c r="F937" s="117"/>
      <c r="G937" s="78"/>
    </row>
    <row r="938" spans="1:7" s="82" customFormat="1" ht="31.5">
      <c r="A938" s="32" t="s">
        <v>1217</v>
      </c>
      <c r="B938" s="32" t="s">
        <v>1392</v>
      </c>
      <c r="C938" s="30"/>
      <c r="D938" s="101">
        <f>SUM(D922:D937)</f>
        <v>787.99674999999991</v>
      </c>
      <c r="E938" s="89"/>
      <c r="F938" s="118"/>
      <c r="G938" s="78"/>
    </row>
    <row r="939" spans="1:7">
      <c r="A939" s="172" t="s">
        <v>1557</v>
      </c>
      <c r="B939" s="172"/>
      <c r="C939" s="172"/>
      <c r="D939" s="172"/>
      <c r="E939" s="172"/>
      <c r="F939" s="151"/>
    </row>
    <row r="940" spans="1:7" s="120" customFormat="1" ht="31.5">
      <c r="A940" s="46" t="s">
        <v>1721</v>
      </c>
      <c r="B940" s="46" t="s">
        <v>1722</v>
      </c>
      <c r="C940" s="46" t="s">
        <v>1723</v>
      </c>
      <c r="D940" s="104">
        <v>179.65799999999999</v>
      </c>
      <c r="E940" s="1" t="s">
        <v>1724</v>
      </c>
      <c r="F940" s="152"/>
      <c r="G940" s="152"/>
    </row>
    <row r="941" spans="1:7" s="120" customFormat="1" ht="47.25">
      <c r="A941" s="46" t="s">
        <v>1725</v>
      </c>
      <c r="B941" s="46" t="s">
        <v>3257</v>
      </c>
      <c r="C941" s="46" t="s">
        <v>1726</v>
      </c>
      <c r="D941" s="104">
        <v>199</v>
      </c>
      <c r="E941" s="1" t="s">
        <v>1727</v>
      </c>
      <c r="F941" s="152"/>
      <c r="G941" s="152"/>
    </row>
    <row r="942" spans="1:7" s="120" customFormat="1" ht="94.5">
      <c r="A942" s="46" t="s">
        <v>1728</v>
      </c>
      <c r="B942" s="46" t="s">
        <v>1729</v>
      </c>
      <c r="C942" s="46" t="s">
        <v>1730</v>
      </c>
      <c r="D942" s="104">
        <v>3553.1336299999998</v>
      </c>
      <c r="E942" s="1" t="s">
        <v>1731</v>
      </c>
      <c r="F942" s="152"/>
      <c r="G942" s="152"/>
    </row>
    <row r="943" spans="1:7" s="120" customFormat="1" ht="63">
      <c r="A943" s="46" t="s">
        <v>1732</v>
      </c>
      <c r="B943" s="46" t="s">
        <v>1733</v>
      </c>
      <c r="C943" s="46" t="s">
        <v>1730</v>
      </c>
      <c r="D943" s="104">
        <v>1828.7532799999999</v>
      </c>
      <c r="E943" s="1" t="s">
        <v>1731</v>
      </c>
      <c r="F943" s="152"/>
      <c r="G943" s="152"/>
    </row>
    <row r="944" spans="1:7" s="120" customFormat="1" ht="63">
      <c r="A944" s="46" t="s">
        <v>1734</v>
      </c>
      <c r="B944" s="46" t="s">
        <v>1735</v>
      </c>
      <c r="C944" s="46" t="s">
        <v>1730</v>
      </c>
      <c r="D944" s="104">
        <v>1480.36141</v>
      </c>
      <c r="E944" s="1" t="s">
        <v>1731</v>
      </c>
      <c r="F944" s="152"/>
      <c r="G944" s="152"/>
    </row>
    <row r="945" spans="1:7" s="120" customFormat="1">
      <c r="A945" s="46" t="s">
        <v>1736</v>
      </c>
      <c r="B945" s="46" t="s">
        <v>1737</v>
      </c>
      <c r="C945" s="46" t="s">
        <v>1738</v>
      </c>
      <c r="D945" s="104">
        <v>1572.9750200000001</v>
      </c>
      <c r="E945" s="1" t="s">
        <v>1739</v>
      </c>
      <c r="F945" s="152"/>
      <c r="G945" s="152"/>
    </row>
    <row r="946" spans="1:7" s="120" customFormat="1" ht="63">
      <c r="A946" s="46" t="s">
        <v>1740</v>
      </c>
      <c r="B946" s="46" t="s">
        <v>1741</v>
      </c>
      <c r="C946" s="46" t="s">
        <v>1730</v>
      </c>
      <c r="D946" s="104">
        <v>1679.9289699999999</v>
      </c>
      <c r="E946" s="1" t="s">
        <v>1731</v>
      </c>
      <c r="F946" s="152"/>
      <c r="G946" s="152"/>
    </row>
    <row r="947" spans="1:7" s="120" customFormat="1" ht="63">
      <c r="A947" s="46" t="s">
        <v>1742</v>
      </c>
      <c r="B947" s="46" t="s">
        <v>1743</v>
      </c>
      <c r="C947" s="46" t="s">
        <v>1730</v>
      </c>
      <c r="D947" s="104">
        <v>4036.2786999999998</v>
      </c>
      <c r="E947" s="1" t="s">
        <v>1739</v>
      </c>
      <c r="F947" s="152"/>
      <c r="G947" s="152"/>
    </row>
    <row r="948" spans="1:7" s="120" customFormat="1" ht="47.25">
      <c r="A948" s="46" t="s">
        <v>1744</v>
      </c>
      <c r="B948" s="46" t="s">
        <v>1745</v>
      </c>
      <c r="C948" s="46" t="s">
        <v>1746</v>
      </c>
      <c r="D948" s="104">
        <v>980</v>
      </c>
      <c r="E948" s="1" t="s">
        <v>1747</v>
      </c>
      <c r="F948" s="152"/>
      <c r="G948" s="152"/>
    </row>
    <row r="949" spans="1:7" s="120" customFormat="1">
      <c r="A949" s="46" t="s">
        <v>1721</v>
      </c>
      <c r="B949" s="46" t="s">
        <v>1748</v>
      </c>
      <c r="C949" s="46" t="s">
        <v>1749</v>
      </c>
      <c r="D949" s="104">
        <v>2753</v>
      </c>
      <c r="E949" s="1" t="s">
        <v>1731</v>
      </c>
      <c r="F949" s="152"/>
      <c r="G949" s="152"/>
    </row>
    <row r="950" spans="1:7" s="120" customFormat="1" ht="78.75">
      <c r="A950" s="155" t="s">
        <v>1750</v>
      </c>
      <c r="B950" s="46" t="s">
        <v>1751</v>
      </c>
      <c r="C950" s="46" t="s">
        <v>1751</v>
      </c>
      <c r="D950" s="104">
        <v>275.73944999999998</v>
      </c>
      <c r="E950" s="1" t="s">
        <v>1731</v>
      </c>
      <c r="F950" s="152"/>
      <c r="G950" s="152"/>
    </row>
    <row r="951" spans="1:7" s="120" customFormat="1" ht="78.75">
      <c r="A951" s="155" t="s">
        <v>1750</v>
      </c>
      <c r="B951" s="46" t="s">
        <v>1752</v>
      </c>
      <c r="C951" s="46" t="s">
        <v>1752</v>
      </c>
      <c r="D951" s="104">
        <v>197.88078999999999</v>
      </c>
      <c r="E951" s="1" t="s">
        <v>1753</v>
      </c>
      <c r="F951" s="152"/>
      <c r="G951" s="152"/>
    </row>
    <row r="952" spans="1:7" s="120" customFormat="1">
      <c r="A952" s="155" t="s">
        <v>1754</v>
      </c>
      <c r="B952" s="46" t="s">
        <v>1755</v>
      </c>
      <c r="C952" s="46" t="s">
        <v>1752</v>
      </c>
      <c r="D952" s="104">
        <v>100.009</v>
      </c>
      <c r="E952" s="1" t="s">
        <v>1731</v>
      </c>
      <c r="F952" s="152"/>
      <c r="G952" s="152"/>
    </row>
    <row r="953" spans="1:7" s="120" customFormat="1">
      <c r="A953" s="155" t="s">
        <v>1756</v>
      </c>
      <c r="B953" s="46" t="s">
        <v>1757</v>
      </c>
      <c r="C953" s="46" t="s">
        <v>1752</v>
      </c>
      <c r="D953" s="104">
        <v>101.6</v>
      </c>
      <c r="E953" s="1" t="s">
        <v>1731</v>
      </c>
      <c r="F953" s="152"/>
      <c r="G953" s="152"/>
    </row>
    <row r="954" spans="1:7" s="120" customFormat="1">
      <c r="A954" s="155" t="s">
        <v>1758</v>
      </c>
      <c r="B954" s="46" t="s">
        <v>1759</v>
      </c>
      <c r="C954" s="46" t="s">
        <v>1752</v>
      </c>
      <c r="D954" s="104">
        <v>79.999200000000002</v>
      </c>
      <c r="E954" s="1" t="s">
        <v>1731</v>
      </c>
      <c r="F954" s="152"/>
      <c r="G954" s="152"/>
    </row>
    <row r="955" spans="1:7" s="120" customFormat="1">
      <c r="A955" s="155" t="s">
        <v>1760</v>
      </c>
      <c r="B955" s="46" t="s">
        <v>1761</v>
      </c>
      <c r="C955" s="46" t="s">
        <v>1752</v>
      </c>
      <c r="D955" s="104">
        <v>256.99900000000002</v>
      </c>
      <c r="E955" s="1" t="s">
        <v>1731</v>
      </c>
      <c r="F955" s="152"/>
      <c r="G955" s="152"/>
    </row>
    <row r="956" spans="1:7" s="120" customFormat="1">
      <c r="A956" s="155" t="s">
        <v>1762</v>
      </c>
      <c r="B956" s="46" t="s">
        <v>1763</v>
      </c>
      <c r="C956" s="46" t="s">
        <v>1752</v>
      </c>
      <c r="D956" s="104">
        <v>180</v>
      </c>
      <c r="E956" s="1" t="s">
        <v>1731</v>
      </c>
      <c r="F956" s="152"/>
      <c r="G956" s="152"/>
    </row>
    <row r="957" spans="1:7" s="120" customFormat="1">
      <c r="A957" s="46" t="s">
        <v>1721</v>
      </c>
      <c r="B957" s="46" t="s">
        <v>1764</v>
      </c>
      <c r="C957" s="46" t="s">
        <v>1765</v>
      </c>
      <c r="D957" s="104">
        <v>30.303419999999999</v>
      </c>
      <c r="E957" s="1" t="s">
        <v>1731</v>
      </c>
      <c r="F957" s="152"/>
      <c r="G957" s="152"/>
    </row>
    <row r="958" spans="1:7" s="120" customFormat="1">
      <c r="A958" s="155" t="s">
        <v>1766</v>
      </c>
      <c r="B958" s="46" t="s">
        <v>1767</v>
      </c>
      <c r="C958" s="46" t="s">
        <v>1752</v>
      </c>
      <c r="D958" s="104">
        <v>169.69300000000001</v>
      </c>
      <c r="E958" s="1" t="s">
        <v>1753</v>
      </c>
      <c r="F958" s="152"/>
      <c r="G958" s="152"/>
    </row>
    <row r="959" spans="1:7" s="120" customFormat="1" ht="31.5">
      <c r="A959" s="155" t="s">
        <v>1768</v>
      </c>
      <c r="B959" s="46" t="s">
        <v>1769</v>
      </c>
      <c r="C959" s="46" t="s">
        <v>1770</v>
      </c>
      <c r="D959" s="104">
        <v>191.26400000000001</v>
      </c>
      <c r="E959" s="1" t="s">
        <v>1771</v>
      </c>
      <c r="F959" s="152"/>
      <c r="G959" s="152"/>
    </row>
    <row r="960" spans="1:7" s="120" customFormat="1" ht="31.5">
      <c r="A960" s="155" t="s">
        <v>1772</v>
      </c>
      <c r="B960" s="46" t="s">
        <v>1773</v>
      </c>
      <c r="C960" s="46" t="s">
        <v>1774</v>
      </c>
      <c r="D960" s="104">
        <v>64.436999999999998</v>
      </c>
      <c r="E960" s="1" t="s">
        <v>1747</v>
      </c>
      <c r="F960" s="152"/>
      <c r="G960" s="152"/>
    </row>
    <row r="961" spans="1:7" s="120" customFormat="1" ht="31.5">
      <c r="A961" s="155" t="s">
        <v>1775</v>
      </c>
      <c r="B961" s="46" t="s">
        <v>1776</v>
      </c>
      <c r="C961" s="46" t="s">
        <v>1777</v>
      </c>
      <c r="D961" s="104">
        <v>58.229399999999998</v>
      </c>
      <c r="E961" s="1" t="s">
        <v>1771</v>
      </c>
      <c r="F961" s="152"/>
      <c r="G961" s="152"/>
    </row>
    <row r="962" spans="1:7" s="120" customFormat="1" ht="31.5">
      <c r="A962" s="155" t="s">
        <v>1778</v>
      </c>
      <c r="B962" s="46" t="s">
        <v>1779</v>
      </c>
      <c r="C962" s="46" t="s">
        <v>1780</v>
      </c>
      <c r="D962" s="104">
        <v>9.6790699999999994</v>
      </c>
      <c r="E962" s="1" t="s">
        <v>1731</v>
      </c>
      <c r="F962" s="152"/>
      <c r="G962" s="152"/>
    </row>
    <row r="963" spans="1:7" s="120" customFormat="1" ht="31.5">
      <c r="A963" s="155" t="s">
        <v>1781</v>
      </c>
      <c r="B963" s="46" t="s">
        <v>1782</v>
      </c>
      <c r="C963" s="46" t="s">
        <v>1783</v>
      </c>
      <c r="D963" s="104">
        <v>199.99465000000001</v>
      </c>
      <c r="E963" s="1" t="s">
        <v>1784</v>
      </c>
      <c r="F963" s="152"/>
      <c r="G963" s="152"/>
    </row>
    <row r="964" spans="1:7" s="120" customFormat="1" ht="31.5">
      <c r="A964" s="155" t="s">
        <v>1785</v>
      </c>
      <c r="B964" s="46" t="s">
        <v>1786</v>
      </c>
      <c r="C964" s="46" t="s">
        <v>1787</v>
      </c>
      <c r="D964" s="104">
        <v>70.325959999999995</v>
      </c>
      <c r="E964" s="1" t="s">
        <v>1242</v>
      </c>
      <c r="F964" s="152"/>
      <c r="G964" s="152"/>
    </row>
    <row r="965" spans="1:7" s="120" customFormat="1" ht="31.5">
      <c r="A965" s="155" t="s">
        <v>1788</v>
      </c>
      <c r="B965" s="46" t="s">
        <v>1789</v>
      </c>
      <c r="C965" s="46" t="s">
        <v>1787</v>
      </c>
      <c r="D965" s="104">
        <v>0.48479</v>
      </c>
      <c r="E965" s="1" t="s">
        <v>1731</v>
      </c>
      <c r="F965" s="152"/>
      <c r="G965" s="152"/>
    </row>
    <row r="966" spans="1:7" s="120" customFormat="1" ht="31.5">
      <c r="A966" s="155" t="s">
        <v>1790</v>
      </c>
      <c r="B966" s="1" t="s">
        <v>1791</v>
      </c>
      <c r="C966" s="46" t="s">
        <v>1787</v>
      </c>
      <c r="D966" s="104">
        <v>41.87162</v>
      </c>
      <c r="E966" s="1" t="s">
        <v>1242</v>
      </c>
      <c r="F966" s="152"/>
      <c r="G966" s="152"/>
    </row>
    <row r="967" spans="1:7" s="120" customFormat="1" ht="31.5">
      <c r="A967" s="155" t="s">
        <v>1792</v>
      </c>
      <c r="B967" s="46" t="s">
        <v>1793</v>
      </c>
      <c r="C967" s="46" t="s">
        <v>1787</v>
      </c>
      <c r="D967" s="104">
        <v>4.3101599999999998</v>
      </c>
      <c r="E967" s="1" t="s">
        <v>1731</v>
      </c>
      <c r="F967" s="152"/>
      <c r="G967" s="152"/>
    </row>
    <row r="968" spans="1:7" s="120" customFormat="1" ht="31.5">
      <c r="A968" s="155" t="s">
        <v>1794</v>
      </c>
      <c r="B968" s="46" t="s">
        <v>1795</v>
      </c>
      <c r="C968" s="46" t="s">
        <v>1796</v>
      </c>
      <c r="D968" s="104">
        <v>49.9</v>
      </c>
      <c r="E968" s="1" t="s">
        <v>1771</v>
      </c>
      <c r="F968" s="152"/>
      <c r="G968" s="152"/>
    </row>
    <row r="969" spans="1:7" s="120" customFormat="1" ht="31.5">
      <c r="A969" s="155" t="s">
        <v>1797</v>
      </c>
      <c r="B969" s="46" t="s">
        <v>1798</v>
      </c>
      <c r="C969" s="46" t="s">
        <v>1774</v>
      </c>
      <c r="D969" s="104">
        <v>125.21299999999999</v>
      </c>
      <c r="E969" s="1" t="s">
        <v>1747</v>
      </c>
      <c r="F969" s="152"/>
      <c r="G969" s="152"/>
    </row>
    <row r="970" spans="1:7" s="120" customFormat="1" ht="31.5">
      <c r="A970" s="155" t="s">
        <v>1799</v>
      </c>
      <c r="B970" s="46" t="s">
        <v>1800</v>
      </c>
      <c r="C970" s="46" t="s">
        <v>1801</v>
      </c>
      <c r="D970" s="104">
        <v>71.925979999999996</v>
      </c>
      <c r="E970" s="1" t="s">
        <v>1242</v>
      </c>
      <c r="F970" s="152"/>
      <c r="G970" s="152"/>
    </row>
    <row r="971" spans="1:7" s="120" customFormat="1" ht="31.5">
      <c r="A971" s="155" t="s">
        <v>1802</v>
      </c>
      <c r="B971" s="46" t="s">
        <v>1803</v>
      </c>
      <c r="C971" s="46" t="s">
        <v>1801</v>
      </c>
      <c r="D971" s="104">
        <v>199.73750000000001</v>
      </c>
      <c r="E971" s="1" t="s">
        <v>1771</v>
      </c>
      <c r="F971" s="152"/>
      <c r="G971" s="152"/>
    </row>
    <row r="972" spans="1:7" s="120" customFormat="1" ht="31.5">
      <c r="A972" s="155" t="s">
        <v>1790</v>
      </c>
      <c r="B972" s="46" t="s">
        <v>1804</v>
      </c>
      <c r="C972" s="46" t="s">
        <v>1805</v>
      </c>
      <c r="D972" s="104">
        <v>151.011</v>
      </c>
      <c r="E972" s="1" t="s">
        <v>1806</v>
      </c>
      <c r="F972" s="152"/>
      <c r="G972" s="152"/>
    </row>
    <row r="973" spans="1:7" s="120" customFormat="1">
      <c r="A973" s="155" t="s">
        <v>1807</v>
      </c>
      <c r="B973" s="46" t="s">
        <v>1808</v>
      </c>
      <c r="C973" s="46" t="s">
        <v>1809</v>
      </c>
      <c r="D973" s="104">
        <v>187.00359</v>
      </c>
      <c r="E973" s="1" t="s">
        <v>1810</v>
      </c>
      <c r="F973" s="152"/>
      <c r="G973" s="152"/>
    </row>
    <row r="974" spans="1:7" s="120" customFormat="1">
      <c r="A974" s="155" t="s">
        <v>1807</v>
      </c>
      <c r="B974" s="46" t="s">
        <v>1811</v>
      </c>
      <c r="C974" s="46" t="s">
        <v>1812</v>
      </c>
      <c r="D974" s="104">
        <v>198.50200000000001</v>
      </c>
      <c r="E974" s="1" t="s">
        <v>1810</v>
      </c>
      <c r="F974" s="152"/>
      <c r="G974" s="152"/>
    </row>
    <row r="975" spans="1:7" s="120" customFormat="1" ht="31.5">
      <c r="A975" s="155" t="s">
        <v>1790</v>
      </c>
      <c r="B975" s="46" t="s">
        <v>1791</v>
      </c>
      <c r="C975" s="46" t="s">
        <v>1813</v>
      </c>
      <c r="D975" s="104">
        <v>56.712000000000003</v>
      </c>
      <c r="E975" s="1" t="s">
        <v>1747</v>
      </c>
      <c r="F975" s="152"/>
      <c r="G975" s="152"/>
    </row>
    <row r="976" spans="1:7" s="120" customFormat="1" ht="31.5">
      <c r="A976" s="155" t="s">
        <v>1814</v>
      </c>
      <c r="B976" s="46" t="s">
        <v>1815</v>
      </c>
      <c r="C976" s="46" t="s">
        <v>1796</v>
      </c>
      <c r="D976" s="104">
        <v>129.8955</v>
      </c>
      <c r="E976" s="1" t="s">
        <v>1816</v>
      </c>
      <c r="F976" s="152"/>
      <c r="G976" s="152"/>
    </row>
    <row r="977" spans="1:7" s="120" customFormat="1" ht="31.5">
      <c r="A977" s="155" t="s">
        <v>1794</v>
      </c>
      <c r="B977" s="46" t="s">
        <v>1795</v>
      </c>
      <c r="C977" s="46" t="s">
        <v>1817</v>
      </c>
      <c r="D977" s="104">
        <v>8.3000000000000007</v>
      </c>
      <c r="E977" s="1" t="s">
        <v>1816</v>
      </c>
      <c r="F977" s="152"/>
      <c r="G977" s="152"/>
    </row>
    <row r="978" spans="1:7" s="120" customFormat="1" ht="31.5">
      <c r="A978" s="155" t="s">
        <v>1790</v>
      </c>
      <c r="B978" s="46" t="s">
        <v>1791</v>
      </c>
      <c r="C978" s="46" t="s">
        <v>1818</v>
      </c>
      <c r="D978" s="104">
        <v>53.734999999999999</v>
      </c>
      <c r="E978" s="1" t="s">
        <v>1747</v>
      </c>
      <c r="F978" s="152"/>
      <c r="G978" s="152"/>
    </row>
    <row r="979" spans="1:7" s="120" customFormat="1" ht="31.5">
      <c r="A979" s="155" t="s">
        <v>1819</v>
      </c>
      <c r="B979" s="1" t="s">
        <v>1820</v>
      </c>
      <c r="C979" s="1" t="s">
        <v>1821</v>
      </c>
      <c r="D979" s="104">
        <v>199.7</v>
      </c>
      <c r="E979" s="1" t="s">
        <v>1747</v>
      </c>
      <c r="F979" s="152"/>
      <c r="G979" s="152"/>
    </row>
    <row r="980" spans="1:7" s="120" customFormat="1" ht="31.5">
      <c r="A980" s="46" t="s">
        <v>1721</v>
      </c>
      <c r="B980" s="1" t="s">
        <v>1822</v>
      </c>
      <c r="C980" s="1" t="s">
        <v>1823</v>
      </c>
      <c r="D980" s="104">
        <v>15.94</v>
      </c>
      <c r="E980" s="1" t="s">
        <v>1816</v>
      </c>
      <c r="F980" s="152"/>
      <c r="G980" s="152"/>
    </row>
    <row r="981" spans="1:7" s="120" customFormat="1" ht="31.5">
      <c r="A981" s="155" t="s">
        <v>1824</v>
      </c>
      <c r="B981" s="1" t="s">
        <v>1825</v>
      </c>
      <c r="C981" s="1" t="s">
        <v>1826</v>
      </c>
      <c r="D981" s="104">
        <v>197.13251</v>
      </c>
      <c r="E981" s="1" t="s">
        <v>1242</v>
      </c>
      <c r="F981" s="152"/>
      <c r="G981" s="152"/>
    </row>
    <row r="982" spans="1:7" s="120" customFormat="1" ht="31.5">
      <c r="A982" s="155" t="s">
        <v>1827</v>
      </c>
      <c r="B982" s="1" t="s">
        <v>1828</v>
      </c>
      <c r="C982" s="1" t="s">
        <v>1818</v>
      </c>
      <c r="D982" s="104">
        <v>199.99834999999999</v>
      </c>
      <c r="E982" s="1" t="s">
        <v>1829</v>
      </c>
      <c r="F982" s="152"/>
      <c r="G982" s="152"/>
    </row>
    <row r="983" spans="1:7" s="120" customFormat="1" ht="31.5">
      <c r="A983" s="155" t="s">
        <v>1830</v>
      </c>
      <c r="B983" s="1" t="s">
        <v>1831</v>
      </c>
      <c r="C983" s="1" t="s">
        <v>1832</v>
      </c>
      <c r="D983" s="104">
        <v>129.99</v>
      </c>
      <c r="E983" s="1" t="s">
        <v>1806</v>
      </c>
      <c r="F983" s="152"/>
      <c r="G983" s="152"/>
    </row>
    <row r="984" spans="1:7" s="120" customFormat="1">
      <c r="A984" s="155" t="s">
        <v>1833</v>
      </c>
      <c r="B984" s="1" t="s">
        <v>1834</v>
      </c>
      <c r="C984" s="1" t="s">
        <v>1835</v>
      </c>
      <c r="D984" s="104">
        <v>197.35014000000001</v>
      </c>
      <c r="E984" s="1" t="s">
        <v>1771</v>
      </c>
      <c r="F984" s="152"/>
      <c r="G984" s="152"/>
    </row>
    <row r="985" spans="1:7" s="120" customFormat="1" ht="47.25">
      <c r="A985" s="155" t="s">
        <v>1836</v>
      </c>
      <c r="B985" s="1" t="s">
        <v>1837</v>
      </c>
      <c r="C985" s="46" t="s">
        <v>1838</v>
      </c>
      <c r="D985" s="104">
        <v>199.25199000000001</v>
      </c>
      <c r="E985" s="1" t="s">
        <v>1784</v>
      </c>
      <c r="F985" s="152"/>
      <c r="G985" s="152"/>
    </row>
    <row r="986" spans="1:7" s="120" customFormat="1" ht="47.25">
      <c r="A986" s="155" t="s">
        <v>1839</v>
      </c>
      <c r="B986" s="154" t="s">
        <v>1840</v>
      </c>
      <c r="C986" s="154" t="s">
        <v>1841</v>
      </c>
      <c r="D986" s="104">
        <v>348.84899999999999</v>
      </c>
      <c r="E986" s="1" t="s">
        <v>1747</v>
      </c>
      <c r="F986" s="152"/>
      <c r="G986" s="152"/>
    </row>
    <row r="987" spans="1:7" s="120" customFormat="1" ht="47.25">
      <c r="A987" s="125" t="s">
        <v>1842</v>
      </c>
      <c r="B987" s="124" t="s">
        <v>1843</v>
      </c>
      <c r="C987" s="156" t="s">
        <v>1844</v>
      </c>
      <c r="D987" s="135">
        <v>173.45</v>
      </c>
      <c r="E987" s="46" t="s">
        <v>1117</v>
      </c>
      <c r="F987" s="152"/>
      <c r="G987" s="152"/>
    </row>
    <row r="988" spans="1:7" s="120" customFormat="1" ht="47.25">
      <c r="A988" s="125" t="s">
        <v>1845</v>
      </c>
      <c r="B988" s="124" t="s">
        <v>1846</v>
      </c>
      <c r="C988" s="156" t="s">
        <v>1844</v>
      </c>
      <c r="D988" s="135">
        <v>98.14</v>
      </c>
      <c r="E988" s="46" t="s">
        <v>1117</v>
      </c>
      <c r="F988" s="152"/>
      <c r="G988" s="152"/>
    </row>
    <row r="989" spans="1:7" s="120" customFormat="1" ht="47.25">
      <c r="A989" s="125" t="s">
        <v>1847</v>
      </c>
      <c r="B989" s="124" t="s">
        <v>1848</v>
      </c>
      <c r="C989" s="156" t="s">
        <v>1844</v>
      </c>
      <c r="D989" s="135">
        <v>127.46</v>
      </c>
      <c r="E989" s="46" t="s">
        <v>1117</v>
      </c>
      <c r="F989" s="152"/>
      <c r="G989" s="152"/>
    </row>
    <row r="990" spans="1:7" s="120" customFormat="1" ht="47.25">
      <c r="A990" s="125" t="s">
        <v>1849</v>
      </c>
      <c r="B990" s="124" t="s">
        <v>1850</v>
      </c>
      <c r="C990" s="156" t="s">
        <v>1844</v>
      </c>
      <c r="D990" s="135">
        <v>2619.71</v>
      </c>
      <c r="E990" s="46" t="s">
        <v>1851</v>
      </c>
      <c r="F990" s="152"/>
      <c r="G990" s="152"/>
    </row>
    <row r="991" spans="1:7" s="120" customFormat="1" ht="47.25">
      <c r="A991" s="125" t="s">
        <v>1852</v>
      </c>
      <c r="B991" s="124" t="s">
        <v>1853</v>
      </c>
      <c r="C991" s="156" t="s">
        <v>1844</v>
      </c>
      <c r="D991" s="135">
        <v>2263.0100000000002</v>
      </c>
      <c r="E991" s="46" t="s">
        <v>1851</v>
      </c>
      <c r="F991" s="152"/>
      <c r="G991" s="152"/>
    </row>
    <row r="992" spans="1:7" s="120" customFormat="1" ht="47.25">
      <c r="A992" s="125" t="s">
        <v>1854</v>
      </c>
      <c r="B992" s="124" t="s">
        <v>1855</v>
      </c>
      <c r="C992" s="156" t="s">
        <v>1844</v>
      </c>
      <c r="D992" s="135">
        <v>4492.05</v>
      </c>
      <c r="E992" s="46" t="s">
        <v>1851</v>
      </c>
      <c r="F992" s="152"/>
      <c r="G992" s="152"/>
    </row>
    <row r="993" spans="1:7" s="120" customFormat="1" ht="31.5">
      <c r="A993" s="125" t="s">
        <v>1856</v>
      </c>
      <c r="B993" s="124" t="s">
        <v>1857</v>
      </c>
      <c r="C993" s="156" t="s">
        <v>1844</v>
      </c>
      <c r="D993" s="135">
        <v>507.69</v>
      </c>
      <c r="E993" s="46" t="s">
        <v>1117</v>
      </c>
      <c r="F993" s="152"/>
      <c r="G993" s="152"/>
    </row>
    <row r="994" spans="1:7" s="120" customFormat="1" ht="47.25">
      <c r="A994" s="125" t="s">
        <v>1858</v>
      </c>
      <c r="B994" s="124" t="s">
        <v>1859</v>
      </c>
      <c r="C994" s="156" t="s">
        <v>1844</v>
      </c>
      <c r="D994" s="135">
        <v>787.85</v>
      </c>
      <c r="E994" s="46" t="s">
        <v>1851</v>
      </c>
      <c r="F994" s="152"/>
      <c r="G994" s="152"/>
    </row>
    <row r="995" spans="1:7" s="120" customFormat="1" ht="31.5">
      <c r="A995" s="125" t="s">
        <v>1860</v>
      </c>
      <c r="B995" s="124" t="s">
        <v>1861</v>
      </c>
      <c r="C995" s="156" t="s">
        <v>1844</v>
      </c>
      <c r="D995" s="135">
        <v>196.66</v>
      </c>
      <c r="E995" s="46" t="s">
        <v>1117</v>
      </c>
      <c r="F995" s="152"/>
      <c r="G995" s="152"/>
    </row>
    <row r="996" spans="1:7" s="120" customFormat="1" ht="47.25">
      <c r="A996" s="125" t="s">
        <v>1862</v>
      </c>
      <c r="B996" s="124" t="s">
        <v>1863</v>
      </c>
      <c r="C996" s="156" t="s">
        <v>1844</v>
      </c>
      <c r="D996" s="135">
        <v>3040.55</v>
      </c>
      <c r="E996" s="46" t="s">
        <v>1117</v>
      </c>
      <c r="F996" s="152"/>
      <c r="G996" s="152"/>
    </row>
    <row r="997" spans="1:7" s="120" customFormat="1" ht="47.25">
      <c r="A997" s="125" t="s">
        <v>1864</v>
      </c>
      <c r="B997" s="124" t="s">
        <v>1865</v>
      </c>
      <c r="C997" s="156" t="s">
        <v>1844</v>
      </c>
      <c r="D997" s="135">
        <v>98.99</v>
      </c>
      <c r="E997" s="46" t="s">
        <v>1117</v>
      </c>
      <c r="F997" s="152"/>
      <c r="G997" s="152"/>
    </row>
    <row r="998" spans="1:7" s="120" customFormat="1" ht="47.25">
      <c r="A998" s="125" t="s">
        <v>1866</v>
      </c>
      <c r="B998" s="124" t="s">
        <v>1867</v>
      </c>
      <c r="C998" s="156" t="s">
        <v>1844</v>
      </c>
      <c r="D998" s="135">
        <v>119.8</v>
      </c>
      <c r="E998" s="46" t="s">
        <v>1117</v>
      </c>
      <c r="F998" s="152"/>
      <c r="G998" s="152"/>
    </row>
    <row r="999" spans="1:7" s="120" customFormat="1" ht="47.25">
      <c r="A999" s="125" t="s">
        <v>1868</v>
      </c>
      <c r="B999" s="124" t="s">
        <v>1869</v>
      </c>
      <c r="C999" s="156" t="s">
        <v>1844</v>
      </c>
      <c r="D999" s="135">
        <v>441.64</v>
      </c>
      <c r="E999" s="46" t="s">
        <v>1117</v>
      </c>
      <c r="F999" s="152"/>
      <c r="G999" s="152"/>
    </row>
    <row r="1000" spans="1:7" s="120" customFormat="1" ht="47.25">
      <c r="A1000" s="125" t="s">
        <v>1870</v>
      </c>
      <c r="B1000" s="124" t="s">
        <v>1871</v>
      </c>
      <c r="C1000" s="156" t="s">
        <v>1844</v>
      </c>
      <c r="D1000" s="135">
        <v>1578.5</v>
      </c>
      <c r="E1000" s="46" t="s">
        <v>1117</v>
      </c>
      <c r="F1000" s="152"/>
      <c r="G1000" s="152"/>
    </row>
    <row r="1001" spans="1:7" s="120" customFormat="1" ht="47.25">
      <c r="A1001" s="125" t="s">
        <v>1872</v>
      </c>
      <c r="B1001" s="124" t="s">
        <v>1873</v>
      </c>
      <c r="C1001" s="156" t="s">
        <v>1844</v>
      </c>
      <c r="D1001" s="135">
        <v>3055.03</v>
      </c>
      <c r="E1001" s="46" t="s">
        <v>1851</v>
      </c>
      <c r="F1001" s="152"/>
      <c r="G1001" s="152"/>
    </row>
    <row r="1002" spans="1:7" s="120" customFormat="1" ht="47.25">
      <c r="A1002" s="125" t="s">
        <v>1874</v>
      </c>
      <c r="B1002" s="124" t="s">
        <v>1875</v>
      </c>
      <c r="C1002" s="156" t="s">
        <v>1844</v>
      </c>
      <c r="D1002" s="135">
        <v>717.61</v>
      </c>
      <c r="E1002" s="46" t="s">
        <v>1117</v>
      </c>
      <c r="F1002" s="152"/>
      <c r="G1002" s="152"/>
    </row>
    <row r="1003" spans="1:7" s="120" customFormat="1" ht="47.25">
      <c r="A1003" s="125" t="s">
        <v>1876</v>
      </c>
      <c r="B1003" s="124" t="s">
        <v>1877</v>
      </c>
      <c r="C1003" s="156" t="s">
        <v>1844</v>
      </c>
      <c r="D1003" s="135">
        <v>704.39</v>
      </c>
      <c r="E1003" s="46" t="s">
        <v>1851</v>
      </c>
      <c r="F1003" s="152"/>
      <c r="G1003" s="152"/>
    </row>
    <row r="1004" spans="1:7" s="120" customFormat="1" ht="47.25">
      <c r="A1004" s="125" t="s">
        <v>1878</v>
      </c>
      <c r="B1004" s="124" t="s">
        <v>1879</v>
      </c>
      <c r="C1004" s="156" t="s">
        <v>1844</v>
      </c>
      <c r="D1004" s="135">
        <v>1280.5899999999999</v>
      </c>
      <c r="E1004" s="46" t="s">
        <v>1851</v>
      </c>
      <c r="F1004" s="152"/>
      <c r="G1004" s="152"/>
    </row>
    <row r="1005" spans="1:7" s="120" customFormat="1" ht="47.25">
      <c r="A1005" s="125" t="s">
        <v>1880</v>
      </c>
      <c r="B1005" s="124" t="s">
        <v>1881</v>
      </c>
      <c r="C1005" s="156" t="s">
        <v>1844</v>
      </c>
      <c r="D1005" s="135">
        <v>2209.1799999999998</v>
      </c>
      <c r="E1005" s="46" t="s">
        <v>1851</v>
      </c>
      <c r="F1005" s="152"/>
      <c r="G1005" s="152"/>
    </row>
    <row r="1006" spans="1:7" s="120" customFormat="1" ht="47.25">
      <c r="A1006" s="125" t="s">
        <v>1882</v>
      </c>
      <c r="B1006" s="124" t="s">
        <v>1883</v>
      </c>
      <c r="C1006" s="156" t="s">
        <v>1844</v>
      </c>
      <c r="D1006" s="135">
        <v>1340.57</v>
      </c>
      <c r="E1006" s="46" t="s">
        <v>1851</v>
      </c>
      <c r="F1006" s="152"/>
      <c r="G1006" s="152"/>
    </row>
    <row r="1007" spans="1:7" s="120" customFormat="1" ht="31.5">
      <c r="A1007" s="125" t="s">
        <v>1884</v>
      </c>
      <c r="B1007" s="124" t="s">
        <v>1885</v>
      </c>
      <c r="C1007" s="156" t="s">
        <v>1844</v>
      </c>
      <c r="D1007" s="135">
        <v>3333.16</v>
      </c>
      <c r="E1007" s="46" t="s">
        <v>1117</v>
      </c>
      <c r="F1007" s="152"/>
      <c r="G1007" s="152"/>
    </row>
    <row r="1008" spans="1:7" s="120" customFormat="1" ht="47.25">
      <c r="A1008" s="125" t="s">
        <v>1886</v>
      </c>
      <c r="B1008" s="124" t="s">
        <v>1887</v>
      </c>
      <c r="C1008" s="156" t="s">
        <v>1844</v>
      </c>
      <c r="D1008" s="135">
        <v>98.07</v>
      </c>
      <c r="E1008" s="46" t="s">
        <v>1117</v>
      </c>
      <c r="F1008" s="152"/>
      <c r="G1008" s="152"/>
    </row>
    <row r="1009" spans="1:7" s="120" customFormat="1" ht="31.5">
      <c r="A1009" s="125" t="s">
        <v>1888</v>
      </c>
      <c r="B1009" s="124" t="s">
        <v>1889</v>
      </c>
      <c r="C1009" s="156" t="s">
        <v>1844</v>
      </c>
      <c r="D1009" s="135">
        <v>864.86</v>
      </c>
      <c r="E1009" s="46" t="s">
        <v>1851</v>
      </c>
      <c r="F1009" s="152"/>
      <c r="G1009" s="152"/>
    </row>
    <row r="1010" spans="1:7" s="120" customFormat="1" ht="47.25">
      <c r="A1010" s="125" t="s">
        <v>1890</v>
      </c>
      <c r="B1010" s="124" t="s">
        <v>1891</v>
      </c>
      <c r="C1010" s="156" t="s">
        <v>1844</v>
      </c>
      <c r="D1010" s="135">
        <v>4196.87</v>
      </c>
      <c r="E1010" s="46" t="s">
        <v>1851</v>
      </c>
      <c r="F1010" s="152"/>
      <c r="G1010" s="152"/>
    </row>
    <row r="1011" spans="1:7" s="120" customFormat="1" ht="31.5">
      <c r="A1011" s="125" t="s">
        <v>1892</v>
      </c>
      <c r="B1011" s="124" t="s">
        <v>1893</v>
      </c>
      <c r="C1011" s="156" t="s">
        <v>1844</v>
      </c>
      <c r="D1011" s="135">
        <v>117.69</v>
      </c>
      <c r="E1011" s="46" t="s">
        <v>1851</v>
      </c>
      <c r="F1011" s="152"/>
      <c r="G1011" s="152"/>
    </row>
    <row r="1012" spans="1:7" s="120" customFormat="1" ht="31.5">
      <c r="A1012" s="125" t="s">
        <v>1894</v>
      </c>
      <c r="B1012" s="124" t="s">
        <v>1895</v>
      </c>
      <c r="C1012" s="156" t="s">
        <v>1844</v>
      </c>
      <c r="D1012" s="135">
        <v>199.1652</v>
      </c>
      <c r="E1012" s="46" t="s">
        <v>1896</v>
      </c>
      <c r="F1012" s="152"/>
      <c r="G1012" s="152"/>
    </row>
    <row r="1013" spans="1:7" s="120" customFormat="1" ht="31.5">
      <c r="A1013" s="125" t="s">
        <v>1897</v>
      </c>
      <c r="B1013" s="124" t="s">
        <v>1898</v>
      </c>
      <c r="C1013" s="156" t="s">
        <v>1844</v>
      </c>
      <c r="D1013" s="135">
        <v>199.07</v>
      </c>
      <c r="E1013" s="46" t="s">
        <v>1117</v>
      </c>
      <c r="F1013" s="152"/>
      <c r="G1013" s="152"/>
    </row>
    <row r="1014" spans="1:7" s="120" customFormat="1" ht="31.5">
      <c r="A1014" s="125" t="s">
        <v>1899</v>
      </c>
      <c r="B1014" s="124" t="s">
        <v>1900</v>
      </c>
      <c r="C1014" s="156" t="s">
        <v>1844</v>
      </c>
      <c r="D1014" s="135">
        <v>163.91</v>
      </c>
      <c r="E1014" s="46" t="s">
        <v>1117</v>
      </c>
      <c r="F1014" s="152"/>
      <c r="G1014" s="152"/>
    </row>
    <row r="1015" spans="1:7" s="120" customFormat="1" ht="31.5">
      <c r="A1015" s="125" t="s">
        <v>1901</v>
      </c>
      <c r="B1015" s="124" t="s">
        <v>1902</v>
      </c>
      <c r="C1015" s="156" t="s">
        <v>1844</v>
      </c>
      <c r="D1015" s="135">
        <v>192.68</v>
      </c>
      <c r="E1015" s="46" t="s">
        <v>1117</v>
      </c>
      <c r="F1015" s="152"/>
      <c r="G1015" s="152"/>
    </row>
    <row r="1016" spans="1:7" s="120" customFormat="1" ht="31.5">
      <c r="A1016" s="125" t="s">
        <v>1903</v>
      </c>
      <c r="B1016" s="124" t="s">
        <v>1904</v>
      </c>
      <c r="C1016" s="156" t="s">
        <v>1844</v>
      </c>
      <c r="D1016" s="135">
        <v>199.38</v>
      </c>
      <c r="E1016" s="46" t="s">
        <v>1117</v>
      </c>
      <c r="F1016" s="152"/>
      <c r="G1016" s="152"/>
    </row>
    <row r="1017" spans="1:7" s="120" customFormat="1" ht="31.5">
      <c r="A1017" s="125" t="s">
        <v>1905</v>
      </c>
      <c r="B1017" s="124" t="s">
        <v>1906</v>
      </c>
      <c r="C1017" s="156" t="s">
        <v>1844</v>
      </c>
      <c r="D1017" s="135">
        <v>149.46</v>
      </c>
      <c r="E1017" s="46" t="s">
        <v>1117</v>
      </c>
      <c r="F1017" s="152"/>
      <c r="G1017" s="152"/>
    </row>
    <row r="1018" spans="1:7" s="120" customFormat="1" ht="31.5">
      <c r="A1018" s="125" t="s">
        <v>1907</v>
      </c>
      <c r="B1018" s="124" t="s">
        <v>1908</v>
      </c>
      <c r="C1018" s="156" t="s">
        <v>1844</v>
      </c>
      <c r="D1018" s="135">
        <v>183.36</v>
      </c>
      <c r="E1018" s="46" t="s">
        <v>1117</v>
      </c>
      <c r="F1018" s="152"/>
      <c r="G1018" s="152"/>
    </row>
    <row r="1019" spans="1:7" s="120" customFormat="1" ht="47.25">
      <c r="A1019" s="125" t="s">
        <v>1909</v>
      </c>
      <c r="B1019" s="124" t="s">
        <v>1910</v>
      </c>
      <c r="C1019" s="156" t="s">
        <v>1844</v>
      </c>
      <c r="D1019" s="135">
        <v>199.17</v>
      </c>
      <c r="E1019" s="46" t="s">
        <v>1117</v>
      </c>
      <c r="F1019" s="152"/>
      <c r="G1019" s="152"/>
    </row>
    <row r="1020" spans="1:7" s="120" customFormat="1" ht="47.25">
      <c r="A1020" s="125" t="s">
        <v>1911</v>
      </c>
      <c r="B1020" s="124" t="s">
        <v>1912</v>
      </c>
      <c r="C1020" s="156" t="s">
        <v>1844</v>
      </c>
      <c r="D1020" s="135">
        <v>202.54339999999999</v>
      </c>
      <c r="E1020" s="46" t="s">
        <v>1275</v>
      </c>
      <c r="F1020" s="152"/>
      <c r="G1020" s="152"/>
    </row>
    <row r="1021" spans="1:7" s="120" customFormat="1" ht="31.5">
      <c r="A1021" s="125" t="s">
        <v>1913</v>
      </c>
      <c r="B1021" s="124" t="s">
        <v>1914</v>
      </c>
      <c r="C1021" s="156" t="s">
        <v>1844</v>
      </c>
      <c r="D1021" s="135">
        <v>198.99</v>
      </c>
      <c r="E1021" s="46" t="s">
        <v>1117</v>
      </c>
      <c r="F1021" s="152"/>
      <c r="G1021" s="152"/>
    </row>
    <row r="1022" spans="1:7" s="120" customFormat="1" ht="47.25">
      <c r="A1022" s="125" t="s">
        <v>1915</v>
      </c>
      <c r="B1022" s="124" t="s">
        <v>1916</v>
      </c>
      <c r="C1022" s="156" t="s">
        <v>1844</v>
      </c>
      <c r="D1022" s="135">
        <v>76.558800000000005</v>
      </c>
      <c r="E1022" s="46" t="s">
        <v>1896</v>
      </c>
      <c r="F1022" s="152"/>
      <c r="G1022" s="152"/>
    </row>
    <row r="1023" spans="1:7" s="120" customFormat="1" ht="31.5">
      <c r="A1023" s="125" t="s">
        <v>1917</v>
      </c>
      <c r="B1023" s="124" t="s">
        <v>1918</v>
      </c>
      <c r="C1023" s="156" t="s">
        <v>1844</v>
      </c>
      <c r="D1023" s="135">
        <v>190.71657000000002</v>
      </c>
      <c r="E1023" s="46" t="s">
        <v>1117</v>
      </c>
      <c r="F1023" s="152"/>
      <c r="G1023" s="152"/>
    </row>
    <row r="1024" spans="1:7" s="120" customFormat="1" ht="31.5">
      <c r="A1024" s="125" t="s">
        <v>1919</v>
      </c>
      <c r="B1024" s="124" t="s">
        <v>1920</v>
      </c>
      <c r="C1024" s="156" t="s">
        <v>1844</v>
      </c>
      <c r="D1024" s="135">
        <v>198.25780999999998</v>
      </c>
      <c r="E1024" s="46" t="s">
        <v>1117</v>
      </c>
      <c r="F1024" s="152"/>
      <c r="G1024" s="152"/>
    </row>
    <row r="1025" spans="1:7" s="120" customFormat="1" ht="47.25">
      <c r="A1025" s="125" t="s">
        <v>1921</v>
      </c>
      <c r="B1025" s="124" t="s">
        <v>1922</v>
      </c>
      <c r="C1025" s="156" t="s">
        <v>1844</v>
      </c>
      <c r="D1025" s="135">
        <v>157.89534</v>
      </c>
      <c r="E1025" s="46" t="s">
        <v>1923</v>
      </c>
      <c r="F1025" s="152"/>
      <c r="G1025" s="152"/>
    </row>
    <row r="1026" spans="1:7" s="120" customFormat="1" ht="126">
      <c r="A1026" s="125" t="s">
        <v>1924</v>
      </c>
      <c r="B1026" s="124" t="s">
        <v>1925</v>
      </c>
      <c r="C1026" s="156" t="s">
        <v>1844</v>
      </c>
      <c r="D1026" s="135">
        <v>1876.70829</v>
      </c>
      <c r="E1026" s="46" t="s">
        <v>1117</v>
      </c>
      <c r="F1026" s="152"/>
      <c r="G1026" s="152"/>
    </row>
    <row r="1027" spans="1:7" s="120" customFormat="1" ht="47.25">
      <c r="A1027" s="125" t="s">
        <v>1926</v>
      </c>
      <c r="B1027" s="124" t="s">
        <v>1927</v>
      </c>
      <c r="C1027" s="156" t="s">
        <v>1844</v>
      </c>
      <c r="D1027" s="135">
        <v>400.77550000000002</v>
      </c>
      <c r="E1027" s="46" t="s">
        <v>1117</v>
      </c>
      <c r="F1027" s="152"/>
      <c r="G1027" s="152"/>
    </row>
    <row r="1028" spans="1:7" s="120" customFormat="1" ht="63">
      <c r="A1028" s="125" t="s">
        <v>1928</v>
      </c>
      <c r="B1028" s="124" t="s">
        <v>1929</v>
      </c>
      <c r="C1028" s="156" t="s">
        <v>1844</v>
      </c>
      <c r="D1028" s="135">
        <v>1728.9776400000001</v>
      </c>
      <c r="E1028" s="46" t="s">
        <v>1117</v>
      </c>
      <c r="F1028" s="152"/>
      <c r="G1028" s="152"/>
    </row>
    <row r="1029" spans="1:7" s="120" customFormat="1" ht="47.25">
      <c r="A1029" s="125" t="s">
        <v>1930</v>
      </c>
      <c r="B1029" s="124" t="s">
        <v>1931</v>
      </c>
      <c r="C1029" s="156" t="s">
        <v>1844</v>
      </c>
      <c r="D1029" s="135">
        <v>701.17539999999997</v>
      </c>
      <c r="E1029" s="46" t="s">
        <v>1577</v>
      </c>
      <c r="F1029" s="152"/>
      <c r="G1029" s="152"/>
    </row>
    <row r="1030" spans="1:7" s="120" customFormat="1" ht="47.25">
      <c r="A1030" s="125" t="s">
        <v>1932</v>
      </c>
      <c r="B1030" s="124" t="s">
        <v>1933</v>
      </c>
      <c r="C1030" s="156" t="s">
        <v>1844</v>
      </c>
      <c r="D1030" s="135">
        <v>883.45699999999999</v>
      </c>
      <c r="E1030" s="46" t="s">
        <v>1851</v>
      </c>
      <c r="F1030" s="152"/>
      <c r="G1030" s="152"/>
    </row>
    <row r="1031" spans="1:7" s="120" customFormat="1" ht="47.25">
      <c r="A1031" s="125" t="s">
        <v>1934</v>
      </c>
      <c r="B1031" s="124" t="s">
        <v>1935</v>
      </c>
      <c r="C1031" s="156" t="s">
        <v>1844</v>
      </c>
      <c r="D1031" s="135">
        <v>2386.54</v>
      </c>
      <c r="E1031" s="46" t="s">
        <v>1117</v>
      </c>
      <c r="F1031" s="152"/>
      <c r="G1031" s="152"/>
    </row>
    <row r="1032" spans="1:7" s="120" customFormat="1" ht="47.25">
      <c r="A1032" s="125" t="s">
        <v>1936</v>
      </c>
      <c r="B1032" s="124" t="s">
        <v>1937</v>
      </c>
      <c r="C1032" s="156" t="s">
        <v>1844</v>
      </c>
      <c r="D1032" s="135">
        <v>3184.8465999999999</v>
      </c>
      <c r="E1032" s="46" t="s">
        <v>1938</v>
      </c>
      <c r="F1032" s="152"/>
      <c r="G1032" s="152"/>
    </row>
    <row r="1033" spans="1:7" s="120" customFormat="1" ht="47.25">
      <c r="A1033" s="125" t="s">
        <v>1939</v>
      </c>
      <c r="B1033" s="124" t="s">
        <v>1940</v>
      </c>
      <c r="C1033" s="156" t="s">
        <v>1844</v>
      </c>
      <c r="D1033" s="135">
        <f>2199.3036+94.93</f>
        <v>2294.2336</v>
      </c>
      <c r="E1033" s="46" t="s">
        <v>1938</v>
      </c>
      <c r="F1033" s="152"/>
      <c r="G1033" s="152"/>
    </row>
    <row r="1034" spans="1:7" s="120" customFormat="1" ht="47.25">
      <c r="A1034" s="125" t="s">
        <v>1941</v>
      </c>
      <c r="B1034" s="124" t="s">
        <v>1942</v>
      </c>
      <c r="C1034" s="156" t="s">
        <v>1844</v>
      </c>
      <c r="D1034" s="135">
        <v>198.97153999999998</v>
      </c>
      <c r="E1034" s="46" t="s">
        <v>1117</v>
      </c>
      <c r="F1034" s="152"/>
      <c r="G1034" s="152"/>
    </row>
    <row r="1035" spans="1:7" s="120" customFormat="1" ht="31.5">
      <c r="A1035" s="125" t="s">
        <v>1943</v>
      </c>
      <c r="B1035" s="124" t="s">
        <v>1944</v>
      </c>
      <c r="C1035" s="156" t="s">
        <v>1844</v>
      </c>
      <c r="D1035" s="135">
        <v>199.33570999999998</v>
      </c>
      <c r="E1035" s="46" t="s">
        <v>1117</v>
      </c>
      <c r="F1035" s="152"/>
      <c r="G1035" s="152"/>
    </row>
    <row r="1036" spans="1:7" s="120" customFormat="1" ht="31.5">
      <c r="A1036" s="125" t="s">
        <v>1945</v>
      </c>
      <c r="B1036" s="124" t="s">
        <v>1946</v>
      </c>
      <c r="C1036" s="156" t="s">
        <v>1844</v>
      </c>
      <c r="D1036" s="135">
        <v>51.324170000000002</v>
      </c>
      <c r="E1036" s="46" t="s">
        <v>1117</v>
      </c>
      <c r="F1036" s="152"/>
      <c r="G1036" s="152"/>
    </row>
    <row r="1037" spans="1:7" s="120" customFormat="1" ht="31.5">
      <c r="A1037" s="125" t="s">
        <v>1947</v>
      </c>
      <c r="B1037" s="124" t="s">
        <v>1948</v>
      </c>
      <c r="C1037" s="156" t="s">
        <v>1844</v>
      </c>
      <c r="D1037" s="135">
        <v>199.20381</v>
      </c>
      <c r="E1037" s="46" t="s">
        <v>1117</v>
      </c>
      <c r="F1037" s="152"/>
      <c r="G1037" s="152"/>
    </row>
    <row r="1038" spans="1:7" s="120" customFormat="1" ht="47.25">
      <c r="A1038" s="125" t="s">
        <v>1949</v>
      </c>
      <c r="B1038" s="124" t="s">
        <v>1950</v>
      </c>
      <c r="C1038" s="156" t="s">
        <v>1844</v>
      </c>
      <c r="D1038" s="135">
        <v>176.51874000000001</v>
      </c>
      <c r="E1038" s="46" t="s">
        <v>1261</v>
      </c>
      <c r="F1038" s="152"/>
      <c r="G1038" s="152"/>
    </row>
    <row r="1039" spans="1:7" s="120" customFormat="1" ht="31.5">
      <c r="A1039" s="125" t="s">
        <v>1951</v>
      </c>
      <c r="B1039" s="124" t="s">
        <v>1952</v>
      </c>
      <c r="C1039" s="156" t="s">
        <v>1844</v>
      </c>
      <c r="D1039" s="135">
        <v>180.81570000000002</v>
      </c>
      <c r="E1039" s="46" t="s">
        <v>1953</v>
      </c>
      <c r="F1039" s="152"/>
      <c r="G1039" s="152"/>
    </row>
    <row r="1040" spans="1:7" s="120" customFormat="1" ht="47.25">
      <c r="A1040" s="125" t="s">
        <v>1954</v>
      </c>
      <c r="B1040" s="124" t="s">
        <v>1955</v>
      </c>
      <c r="C1040" s="156" t="s">
        <v>1844</v>
      </c>
      <c r="D1040" s="135">
        <v>146.95886999999999</v>
      </c>
      <c r="E1040" s="46" t="s">
        <v>1117</v>
      </c>
      <c r="F1040" s="152"/>
      <c r="G1040" s="152"/>
    </row>
    <row r="1041" spans="1:7" s="120" customFormat="1" ht="47.25">
      <c r="A1041" s="125" t="s">
        <v>1956</v>
      </c>
      <c r="B1041" s="124" t="s">
        <v>1957</v>
      </c>
      <c r="C1041" s="46" t="s">
        <v>1958</v>
      </c>
      <c r="D1041" s="135">
        <v>52.42</v>
      </c>
      <c r="E1041" s="46" t="s">
        <v>1959</v>
      </c>
      <c r="F1041" s="152"/>
      <c r="G1041" s="152"/>
    </row>
    <row r="1042" spans="1:7" s="120" customFormat="1" ht="47.25">
      <c r="A1042" s="125" t="s">
        <v>1960</v>
      </c>
      <c r="B1042" s="124" t="s">
        <v>1961</v>
      </c>
      <c r="C1042" s="46" t="s">
        <v>1958</v>
      </c>
      <c r="D1042" s="135">
        <v>145.32</v>
      </c>
      <c r="E1042" s="46" t="s">
        <v>1959</v>
      </c>
      <c r="F1042" s="152"/>
      <c r="G1042" s="152"/>
    </row>
    <row r="1043" spans="1:7" s="120" customFormat="1" ht="47.25">
      <c r="A1043" s="125" t="s">
        <v>1962</v>
      </c>
      <c r="B1043" s="124" t="s">
        <v>1963</v>
      </c>
      <c r="C1043" s="46" t="s">
        <v>1958</v>
      </c>
      <c r="D1043" s="135">
        <v>134.97218000000001</v>
      </c>
      <c r="E1043" s="46" t="s">
        <v>1923</v>
      </c>
      <c r="F1043" s="152"/>
      <c r="G1043" s="152"/>
    </row>
    <row r="1044" spans="1:7" s="120" customFormat="1" ht="47.25">
      <c r="A1044" s="125" t="s">
        <v>1964</v>
      </c>
      <c r="B1044" s="124" t="s">
        <v>1965</v>
      </c>
      <c r="C1044" s="46" t="s">
        <v>1958</v>
      </c>
      <c r="D1044" s="135">
        <v>198.74</v>
      </c>
      <c r="E1044" s="46" t="s">
        <v>1966</v>
      </c>
      <c r="F1044" s="152"/>
      <c r="G1044" s="152"/>
    </row>
    <row r="1045" spans="1:7" s="120" customFormat="1" ht="47.25">
      <c r="A1045" s="125" t="s">
        <v>1967</v>
      </c>
      <c r="B1045" s="124" t="s">
        <v>1968</v>
      </c>
      <c r="C1045" s="46" t="s">
        <v>1958</v>
      </c>
      <c r="D1045" s="135">
        <v>435.55425000000002</v>
      </c>
      <c r="E1045" s="46" t="s">
        <v>1117</v>
      </c>
      <c r="F1045" s="152"/>
      <c r="G1045" s="152"/>
    </row>
    <row r="1046" spans="1:7" s="120" customFormat="1" ht="47.25">
      <c r="A1046" s="125" t="s">
        <v>1969</v>
      </c>
      <c r="B1046" s="124" t="s">
        <v>1970</v>
      </c>
      <c r="C1046" s="46" t="s">
        <v>1958</v>
      </c>
      <c r="D1046" s="135">
        <v>1204</v>
      </c>
      <c r="E1046" s="46" t="s">
        <v>1117</v>
      </c>
      <c r="F1046" s="152"/>
      <c r="G1046" s="152"/>
    </row>
    <row r="1047" spans="1:7" s="120" customFormat="1" ht="31.5">
      <c r="A1047" s="125" t="s">
        <v>1971</v>
      </c>
      <c r="B1047" s="124" t="s">
        <v>1972</v>
      </c>
      <c r="C1047" s="46" t="s">
        <v>1958</v>
      </c>
      <c r="D1047" s="135">
        <v>1553.9756499999999</v>
      </c>
      <c r="E1047" s="46" t="s">
        <v>1117</v>
      </c>
      <c r="F1047" s="152"/>
      <c r="G1047" s="152"/>
    </row>
    <row r="1048" spans="1:7" s="120" customFormat="1" ht="31.5">
      <c r="A1048" s="125" t="s">
        <v>1973</v>
      </c>
      <c r="B1048" s="124" t="s">
        <v>1974</v>
      </c>
      <c r="C1048" s="46" t="s">
        <v>1958</v>
      </c>
      <c r="D1048" s="135">
        <v>199.33079000000001</v>
      </c>
      <c r="E1048" s="46" t="s">
        <v>1117</v>
      </c>
      <c r="F1048" s="152"/>
      <c r="G1048" s="152"/>
    </row>
    <row r="1049" spans="1:7" s="120" customFormat="1" ht="31.5">
      <c r="A1049" s="125" t="s">
        <v>1975</v>
      </c>
      <c r="B1049" s="124" t="s">
        <v>1976</v>
      </c>
      <c r="C1049" s="46" t="s">
        <v>1958</v>
      </c>
      <c r="D1049" s="135">
        <v>199.29803000000001</v>
      </c>
      <c r="E1049" s="46" t="s">
        <v>1117</v>
      </c>
      <c r="F1049" s="152"/>
      <c r="G1049" s="152"/>
    </row>
    <row r="1050" spans="1:7" s="120" customFormat="1" ht="31.5">
      <c r="A1050" s="125" t="s">
        <v>1977</v>
      </c>
      <c r="B1050" s="124" t="s">
        <v>1978</v>
      </c>
      <c r="C1050" s="46" t="s">
        <v>1958</v>
      </c>
      <c r="D1050" s="135">
        <v>162.57905</v>
      </c>
      <c r="E1050" s="46" t="s">
        <v>1117</v>
      </c>
      <c r="F1050" s="152"/>
      <c r="G1050" s="152"/>
    </row>
    <row r="1051" spans="1:7" s="120" customFormat="1" ht="31.5">
      <c r="A1051" s="125" t="s">
        <v>1979</v>
      </c>
      <c r="B1051" s="124" t="s">
        <v>1980</v>
      </c>
      <c r="C1051" s="46" t="s">
        <v>1958</v>
      </c>
      <c r="D1051" s="135">
        <v>199.15665000000001</v>
      </c>
      <c r="E1051" s="46" t="s">
        <v>1117</v>
      </c>
      <c r="F1051" s="152"/>
      <c r="G1051" s="152"/>
    </row>
    <row r="1052" spans="1:7" s="120" customFormat="1" ht="47.25">
      <c r="A1052" s="125" t="s">
        <v>1981</v>
      </c>
      <c r="B1052" s="124" t="s">
        <v>1982</v>
      </c>
      <c r="C1052" s="46" t="s">
        <v>1958</v>
      </c>
      <c r="D1052" s="135">
        <v>900.94731999999999</v>
      </c>
      <c r="E1052" s="46" t="s">
        <v>1923</v>
      </c>
      <c r="F1052" s="152"/>
      <c r="G1052" s="152"/>
    </row>
    <row r="1053" spans="1:7" s="120" customFormat="1" ht="47.25">
      <c r="A1053" s="125" t="s">
        <v>1983</v>
      </c>
      <c r="B1053" s="124" t="s">
        <v>1984</v>
      </c>
      <c r="C1053" s="46" t="s">
        <v>1958</v>
      </c>
      <c r="D1053" s="135">
        <v>1090.18</v>
      </c>
      <c r="E1053" s="46" t="s">
        <v>1117</v>
      </c>
      <c r="F1053" s="152"/>
      <c r="G1053" s="152"/>
    </row>
    <row r="1054" spans="1:7" s="120" customFormat="1" ht="63">
      <c r="A1054" s="125" t="s">
        <v>1985</v>
      </c>
      <c r="B1054" s="124" t="s">
        <v>1986</v>
      </c>
      <c r="C1054" s="46" t="s">
        <v>1958</v>
      </c>
      <c r="D1054" s="135">
        <v>1848.37491</v>
      </c>
      <c r="E1054" s="46" t="s">
        <v>1117</v>
      </c>
      <c r="F1054" s="152"/>
      <c r="G1054" s="152"/>
    </row>
    <row r="1055" spans="1:7" s="120" customFormat="1" ht="47.25">
      <c r="A1055" s="125" t="s">
        <v>1987</v>
      </c>
      <c r="B1055" s="124" t="s">
        <v>1988</v>
      </c>
      <c r="C1055" s="46" t="s">
        <v>1958</v>
      </c>
      <c r="D1055" s="135">
        <v>774.90808000000004</v>
      </c>
      <c r="E1055" s="46" t="s">
        <v>1989</v>
      </c>
      <c r="F1055" s="152"/>
      <c r="G1055" s="152"/>
    </row>
    <row r="1056" spans="1:7" s="120" customFormat="1" ht="47.25">
      <c r="A1056" s="125" t="s">
        <v>1990</v>
      </c>
      <c r="B1056" s="124" t="s">
        <v>1991</v>
      </c>
      <c r="C1056" s="46" t="s">
        <v>1958</v>
      </c>
      <c r="D1056" s="135">
        <v>643.36166000000003</v>
      </c>
      <c r="E1056" s="46" t="s">
        <v>1117</v>
      </c>
      <c r="F1056" s="152"/>
      <c r="G1056" s="152"/>
    </row>
    <row r="1057" spans="1:7" s="120" customFormat="1" ht="47.25">
      <c r="A1057" s="125" t="s">
        <v>1992</v>
      </c>
      <c r="B1057" s="124" t="s">
        <v>1993</v>
      </c>
      <c r="C1057" s="46" t="s">
        <v>1958</v>
      </c>
      <c r="D1057" s="135">
        <v>1197.6519999999998</v>
      </c>
      <c r="E1057" s="46" t="s">
        <v>1938</v>
      </c>
      <c r="F1057" s="152"/>
      <c r="G1057" s="152"/>
    </row>
    <row r="1058" spans="1:7" s="120" customFormat="1" ht="47.25">
      <c r="A1058" s="125" t="s">
        <v>1994</v>
      </c>
      <c r="B1058" s="124" t="s">
        <v>1995</v>
      </c>
      <c r="C1058" s="46" t="s">
        <v>1958</v>
      </c>
      <c r="D1058" s="135">
        <v>2217.7367999999997</v>
      </c>
      <c r="E1058" s="46" t="s">
        <v>1938</v>
      </c>
      <c r="F1058" s="152"/>
      <c r="G1058" s="152"/>
    </row>
    <row r="1059" spans="1:7" s="120" customFormat="1" ht="47.25">
      <c r="A1059" s="125" t="s">
        <v>1996</v>
      </c>
      <c r="B1059" s="124" t="s">
        <v>1997</v>
      </c>
      <c r="C1059" s="46" t="s">
        <v>1958</v>
      </c>
      <c r="D1059" s="135">
        <v>577.69000000000005</v>
      </c>
      <c r="E1059" s="46" t="s">
        <v>1923</v>
      </c>
      <c r="F1059" s="152"/>
      <c r="G1059" s="152"/>
    </row>
    <row r="1060" spans="1:7" s="120" customFormat="1" ht="47.25">
      <c r="A1060" s="125" t="s">
        <v>1998</v>
      </c>
      <c r="B1060" s="124" t="s">
        <v>1999</v>
      </c>
      <c r="C1060" s="46" t="s">
        <v>1958</v>
      </c>
      <c r="D1060" s="135">
        <v>872.43973000000005</v>
      </c>
      <c r="E1060" s="46" t="s">
        <v>1923</v>
      </c>
      <c r="F1060" s="152"/>
      <c r="G1060" s="152"/>
    </row>
    <row r="1061" spans="1:7" s="120" customFormat="1" ht="47.25">
      <c r="A1061" s="125" t="s">
        <v>2000</v>
      </c>
      <c r="B1061" s="124" t="s">
        <v>2001</v>
      </c>
      <c r="C1061" s="46" t="s">
        <v>1958</v>
      </c>
      <c r="D1061" s="135">
        <v>1585.1849</v>
      </c>
      <c r="E1061" s="46" t="s">
        <v>1923</v>
      </c>
      <c r="F1061" s="152"/>
      <c r="G1061" s="152"/>
    </row>
    <row r="1062" spans="1:7" s="120" customFormat="1" ht="31.5">
      <c r="A1062" s="125" t="s">
        <v>2002</v>
      </c>
      <c r="B1062" s="124" t="s">
        <v>2003</v>
      </c>
      <c r="C1062" s="46" t="s">
        <v>1958</v>
      </c>
      <c r="D1062" s="135">
        <v>167.86</v>
      </c>
      <c r="E1062" s="46" t="s">
        <v>2004</v>
      </c>
      <c r="F1062" s="152"/>
      <c r="G1062" s="152"/>
    </row>
    <row r="1063" spans="1:7" s="120" customFormat="1" ht="31.5">
      <c r="A1063" s="125" t="s">
        <v>2005</v>
      </c>
      <c r="B1063" s="124" t="s">
        <v>2006</v>
      </c>
      <c r="C1063" s="46" t="s">
        <v>1958</v>
      </c>
      <c r="D1063" s="135">
        <v>176.1</v>
      </c>
      <c r="E1063" s="46" t="s">
        <v>2004</v>
      </c>
      <c r="F1063" s="152"/>
      <c r="G1063" s="152"/>
    </row>
    <row r="1064" spans="1:7" s="120" customFormat="1" ht="47.25">
      <c r="A1064" s="125" t="s">
        <v>2007</v>
      </c>
      <c r="B1064" s="124" t="s">
        <v>2008</v>
      </c>
      <c r="C1064" s="46" t="s">
        <v>1958</v>
      </c>
      <c r="D1064" s="135">
        <v>195.54</v>
      </c>
      <c r="E1064" s="46" t="s">
        <v>1851</v>
      </c>
      <c r="F1064" s="152"/>
      <c r="G1064" s="152"/>
    </row>
    <row r="1065" spans="1:7" s="120" customFormat="1" ht="47.25">
      <c r="A1065" s="125" t="s">
        <v>2009</v>
      </c>
      <c r="B1065" s="124" t="s">
        <v>2010</v>
      </c>
      <c r="C1065" s="46" t="s">
        <v>1958</v>
      </c>
      <c r="D1065" s="135">
        <v>199.91</v>
      </c>
      <c r="E1065" s="46" t="s">
        <v>1851</v>
      </c>
      <c r="F1065" s="152"/>
      <c r="G1065" s="152"/>
    </row>
    <row r="1066" spans="1:7" s="120" customFormat="1" ht="47.25">
      <c r="A1066" s="125" t="s">
        <v>2011</v>
      </c>
      <c r="B1066" s="124" t="s">
        <v>2012</v>
      </c>
      <c r="C1066" s="46" t="s">
        <v>1958</v>
      </c>
      <c r="D1066" s="135">
        <v>194.17</v>
      </c>
      <c r="E1066" s="46" t="s">
        <v>1851</v>
      </c>
      <c r="F1066" s="152"/>
      <c r="G1066" s="152"/>
    </row>
    <row r="1067" spans="1:7" s="120" customFormat="1" ht="47.25">
      <c r="A1067" s="125" t="s">
        <v>2013</v>
      </c>
      <c r="B1067" s="124" t="s">
        <v>2014</v>
      </c>
      <c r="C1067" s="46" t="s">
        <v>1958</v>
      </c>
      <c r="D1067" s="135">
        <v>181.57</v>
      </c>
      <c r="E1067" s="46" t="s">
        <v>1851</v>
      </c>
      <c r="F1067" s="152"/>
      <c r="G1067" s="152"/>
    </row>
    <row r="1068" spans="1:7" s="120" customFormat="1" ht="47.25">
      <c r="A1068" s="125" t="s">
        <v>2015</v>
      </c>
      <c r="B1068" s="124" t="s">
        <v>2016</v>
      </c>
      <c r="C1068" s="46" t="s">
        <v>1958</v>
      </c>
      <c r="D1068" s="135">
        <v>141.16999999999999</v>
      </c>
      <c r="E1068" s="46" t="s">
        <v>1851</v>
      </c>
      <c r="F1068" s="152"/>
      <c r="G1068" s="152"/>
    </row>
    <row r="1069" spans="1:7" s="120" customFormat="1" ht="47.25">
      <c r="A1069" s="125" t="s">
        <v>2017</v>
      </c>
      <c r="B1069" s="124" t="s">
        <v>2018</v>
      </c>
      <c r="C1069" s="46" t="s">
        <v>1958</v>
      </c>
      <c r="D1069" s="135">
        <v>198.99497</v>
      </c>
      <c r="E1069" s="46" t="s">
        <v>1953</v>
      </c>
      <c r="F1069" s="152"/>
      <c r="G1069" s="152"/>
    </row>
    <row r="1070" spans="1:7" s="120" customFormat="1" ht="47.25">
      <c r="A1070" s="125" t="s">
        <v>2019</v>
      </c>
      <c r="B1070" s="124" t="s">
        <v>2020</v>
      </c>
      <c r="C1070" s="46" t="s">
        <v>1958</v>
      </c>
      <c r="D1070" s="135">
        <v>198.99169000000001</v>
      </c>
      <c r="E1070" s="46" t="s">
        <v>1953</v>
      </c>
      <c r="F1070" s="152"/>
      <c r="G1070" s="152"/>
    </row>
    <row r="1071" spans="1:7" s="120" customFormat="1" ht="47.25">
      <c r="A1071" s="125" t="s">
        <v>2021</v>
      </c>
      <c r="B1071" s="124" t="s">
        <v>2022</v>
      </c>
      <c r="C1071" s="46" t="s">
        <v>1958</v>
      </c>
      <c r="D1071" s="135">
        <v>199.26873999999998</v>
      </c>
      <c r="E1071" s="46" t="s">
        <v>1953</v>
      </c>
      <c r="F1071" s="152"/>
      <c r="G1071" s="152"/>
    </row>
    <row r="1072" spans="1:7" s="120" customFormat="1" ht="47.25">
      <c r="A1072" s="125" t="s">
        <v>2023</v>
      </c>
      <c r="B1072" s="124" t="s">
        <v>2024</v>
      </c>
      <c r="C1072" s="46" t="s">
        <v>1958</v>
      </c>
      <c r="D1072" s="135">
        <v>158.78879999999998</v>
      </c>
      <c r="E1072" s="46" t="s">
        <v>1953</v>
      </c>
      <c r="F1072" s="152"/>
      <c r="G1072" s="152"/>
    </row>
    <row r="1073" spans="1:7" s="120" customFormat="1" ht="47.25">
      <c r="A1073" s="125" t="s">
        <v>2025</v>
      </c>
      <c r="B1073" s="124" t="s">
        <v>2026</v>
      </c>
      <c r="C1073" s="46" t="s">
        <v>1958</v>
      </c>
      <c r="D1073" s="135">
        <v>141.58000000000001</v>
      </c>
      <c r="E1073" s="46" t="s">
        <v>1953</v>
      </c>
      <c r="F1073" s="152"/>
      <c r="G1073" s="152"/>
    </row>
    <row r="1074" spans="1:7" s="120" customFormat="1" ht="47.25">
      <c r="A1074" s="125" t="s">
        <v>2027</v>
      </c>
      <c r="B1074" s="124" t="s">
        <v>2028</v>
      </c>
      <c r="C1074" s="46" t="s">
        <v>1958</v>
      </c>
      <c r="D1074" s="135">
        <v>135.26</v>
      </c>
      <c r="E1074" s="46" t="s">
        <v>1851</v>
      </c>
      <c r="F1074" s="152"/>
      <c r="G1074" s="152"/>
    </row>
    <row r="1075" spans="1:7" s="120" customFormat="1" ht="47.25">
      <c r="A1075" s="125" t="s">
        <v>2029</v>
      </c>
      <c r="B1075" s="124" t="s">
        <v>2030</v>
      </c>
      <c r="C1075" s="46" t="s">
        <v>1958</v>
      </c>
      <c r="D1075" s="135">
        <v>198.86</v>
      </c>
      <c r="E1075" s="46" t="s">
        <v>1953</v>
      </c>
      <c r="F1075" s="152"/>
      <c r="G1075" s="152"/>
    </row>
    <row r="1076" spans="1:7" s="120" customFormat="1" ht="47.25">
      <c r="A1076" s="125" t="s">
        <v>2031</v>
      </c>
      <c r="B1076" s="124" t="s">
        <v>2032</v>
      </c>
      <c r="C1076" s="46" t="s">
        <v>1958</v>
      </c>
      <c r="D1076" s="135">
        <v>199.1</v>
      </c>
      <c r="E1076" s="46" t="s">
        <v>1953</v>
      </c>
      <c r="F1076" s="152"/>
      <c r="G1076" s="152"/>
    </row>
    <row r="1077" spans="1:7" s="120" customFormat="1" ht="47.25">
      <c r="A1077" s="125" t="s">
        <v>2033</v>
      </c>
      <c r="B1077" s="124" t="s">
        <v>2034</v>
      </c>
      <c r="C1077" s="46" t="s">
        <v>1958</v>
      </c>
      <c r="D1077" s="135">
        <v>199.24208999999999</v>
      </c>
      <c r="E1077" s="46" t="s">
        <v>1953</v>
      </c>
      <c r="F1077" s="152"/>
      <c r="G1077" s="152"/>
    </row>
    <row r="1078" spans="1:7" s="120" customFormat="1" ht="47.25">
      <c r="A1078" s="125" t="s">
        <v>2035</v>
      </c>
      <c r="B1078" s="124" t="s">
        <v>2036</v>
      </c>
      <c r="C1078" s="46" t="s">
        <v>1958</v>
      </c>
      <c r="D1078" s="135">
        <v>198.94</v>
      </c>
      <c r="E1078" s="46" t="s">
        <v>1953</v>
      </c>
      <c r="F1078" s="152"/>
      <c r="G1078" s="152"/>
    </row>
    <row r="1079" spans="1:7" s="120" customFormat="1" ht="47.25">
      <c r="A1079" s="125" t="s">
        <v>2037</v>
      </c>
      <c r="B1079" s="124" t="s">
        <v>2038</v>
      </c>
      <c r="C1079" s="46" t="s">
        <v>1958</v>
      </c>
      <c r="D1079" s="135">
        <v>199.1</v>
      </c>
      <c r="E1079" s="46" t="s">
        <v>1953</v>
      </c>
      <c r="F1079" s="152"/>
      <c r="G1079" s="152"/>
    </row>
    <row r="1080" spans="1:7" s="120" customFormat="1" ht="47.25">
      <c r="A1080" s="125" t="s">
        <v>2039</v>
      </c>
      <c r="B1080" s="124" t="s">
        <v>2040</v>
      </c>
      <c r="C1080" s="46" t="s">
        <v>1958</v>
      </c>
      <c r="D1080" s="135">
        <v>199.04</v>
      </c>
      <c r="E1080" s="46" t="s">
        <v>1953</v>
      </c>
      <c r="F1080" s="152"/>
      <c r="G1080" s="152"/>
    </row>
    <row r="1081" spans="1:7" s="120" customFormat="1" ht="47.25">
      <c r="A1081" s="125" t="s">
        <v>2041</v>
      </c>
      <c r="B1081" s="124" t="s">
        <v>2042</v>
      </c>
      <c r="C1081" s="46" t="s">
        <v>1958</v>
      </c>
      <c r="D1081" s="135">
        <v>161.02000000000001</v>
      </c>
      <c r="E1081" s="46" t="s">
        <v>1953</v>
      </c>
      <c r="F1081" s="152"/>
      <c r="G1081" s="152"/>
    </row>
    <row r="1082" spans="1:7" s="120" customFormat="1" ht="47.25">
      <c r="A1082" s="125" t="s">
        <v>2043</v>
      </c>
      <c r="B1082" s="124" t="s">
        <v>2044</v>
      </c>
      <c r="C1082" s="46" t="s">
        <v>1958</v>
      </c>
      <c r="D1082" s="135">
        <v>199.14</v>
      </c>
      <c r="E1082" s="46" t="s">
        <v>1117</v>
      </c>
      <c r="F1082" s="152"/>
      <c r="G1082" s="152"/>
    </row>
    <row r="1083" spans="1:7" s="120" customFormat="1" ht="47.25">
      <c r="A1083" s="125" t="s">
        <v>2045</v>
      </c>
      <c r="B1083" s="124" t="s">
        <v>2046</v>
      </c>
      <c r="C1083" s="46" t="s">
        <v>1958</v>
      </c>
      <c r="D1083" s="135">
        <v>199.25</v>
      </c>
      <c r="E1083" s="46" t="s">
        <v>1117</v>
      </c>
      <c r="F1083" s="152"/>
      <c r="G1083" s="152"/>
    </row>
    <row r="1084" spans="1:7" s="120" customFormat="1" ht="47.25">
      <c r="A1084" s="125" t="s">
        <v>2047</v>
      </c>
      <c r="B1084" s="124" t="s">
        <v>2048</v>
      </c>
      <c r="C1084" s="46" t="s">
        <v>1958</v>
      </c>
      <c r="D1084" s="135">
        <v>198.4</v>
      </c>
      <c r="E1084" s="46" t="s">
        <v>1117</v>
      </c>
      <c r="F1084" s="152"/>
      <c r="G1084" s="152"/>
    </row>
    <row r="1085" spans="1:7" s="120" customFormat="1" ht="47.25">
      <c r="A1085" s="125" t="s">
        <v>2049</v>
      </c>
      <c r="B1085" s="124" t="s">
        <v>2050</v>
      </c>
      <c r="C1085" s="46" t="s">
        <v>1958</v>
      </c>
      <c r="D1085" s="135">
        <v>197.7</v>
      </c>
      <c r="E1085" s="46" t="s">
        <v>1117</v>
      </c>
      <c r="F1085" s="152"/>
      <c r="G1085" s="152"/>
    </row>
    <row r="1086" spans="1:7" s="120" customFormat="1" ht="47.25">
      <c r="A1086" s="125" t="s">
        <v>2051</v>
      </c>
      <c r="B1086" s="124" t="s">
        <v>2052</v>
      </c>
      <c r="C1086" s="46" t="s">
        <v>1958</v>
      </c>
      <c r="D1086" s="135">
        <v>199.27</v>
      </c>
      <c r="E1086" s="46" t="s">
        <v>1117</v>
      </c>
      <c r="F1086" s="152"/>
      <c r="G1086" s="152"/>
    </row>
    <row r="1087" spans="1:7" s="120" customFormat="1" ht="47.25">
      <c r="A1087" s="125" t="s">
        <v>2053</v>
      </c>
      <c r="B1087" s="124" t="s">
        <v>2054</v>
      </c>
      <c r="C1087" s="46" t="s">
        <v>1958</v>
      </c>
      <c r="D1087" s="135">
        <v>199.21</v>
      </c>
      <c r="E1087" s="46" t="s">
        <v>1966</v>
      </c>
      <c r="F1087" s="152"/>
      <c r="G1087" s="152"/>
    </row>
    <row r="1088" spans="1:7" s="120" customFormat="1" ht="47.25">
      <c r="A1088" s="125" t="s">
        <v>2055</v>
      </c>
      <c r="B1088" s="124" t="s">
        <v>2056</v>
      </c>
      <c r="C1088" s="46" t="s">
        <v>1958</v>
      </c>
      <c r="D1088" s="135">
        <v>139.83000000000001</v>
      </c>
      <c r="E1088" s="46" t="s">
        <v>1577</v>
      </c>
      <c r="F1088" s="152"/>
      <c r="G1088" s="152"/>
    </row>
    <row r="1089" spans="1:7" s="120" customFormat="1" ht="47.25">
      <c r="A1089" s="125" t="s">
        <v>2057</v>
      </c>
      <c r="B1089" s="124" t="s">
        <v>2058</v>
      </c>
      <c r="C1089" s="46" t="s">
        <v>1958</v>
      </c>
      <c r="D1089" s="135">
        <f>156.1172+43.22</f>
        <v>199.3372</v>
      </c>
      <c r="E1089" s="46" t="s">
        <v>2059</v>
      </c>
      <c r="F1089" s="152"/>
      <c r="G1089" s="152"/>
    </row>
    <row r="1090" spans="1:7" s="120" customFormat="1" ht="47.25">
      <c r="A1090" s="125" t="s">
        <v>2057</v>
      </c>
      <c r="B1090" s="124" t="s">
        <v>2060</v>
      </c>
      <c r="C1090" s="46" t="s">
        <v>2061</v>
      </c>
      <c r="D1090" s="135">
        <v>43.224199999999996</v>
      </c>
      <c r="E1090" s="46" t="s">
        <v>2059</v>
      </c>
      <c r="F1090" s="152"/>
      <c r="G1090" s="152"/>
    </row>
    <row r="1091" spans="1:7" s="120" customFormat="1" ht="47.25">
      <c r="A1091" s="125" t="s">
        <v>2062</v>
      </c>
      <c r="B1091" s="124" t="s">
        <v>2063</v>
      </c>
      <c r="C1091" s="46" t="s">
        <v>2061</v>
      </c>
      <c r="D1091" s="135">
        <v>119.8436</v>
      </c>
      <c r="E1091" s="46" t="s">
        <v>2059</v>
      </c>
      <c r="F1091" s="152"/>
      <c r="G1091" s="152"/>
    </row>
    <row r="1092" spans="1:7" s="120" customFormat="1" ht="47.25">
      <c r="A1092" s="125" t="s">
        <v>2064</v>
      </c>
      <c r="B1092" s="124" t="s">
        <v>2065</v>
      </c>
      <c r="C1092" s="46" t="s">
        <v>2061</v>
      </c>
      <c r="D1092" s="135">
        <v>75.999799999999993</v>
      </c>
      <c r="E1092" s="46" t="s">
        <v>2059</v>
      </c>
      <c r="F1092" s="152"/>
      <c r="G1092" s="152"/>
    </row>
    <row r="1093" spans="1:7" s="120" customFormat="1" ht="47.25">
      <c r="A1093" s="125" t="s">
        <v>2066</v>
      </c>
      <c r="B1093" s="124" t="s">
        <v>2067</v>
      </c>
      <c r="C1093" s="46" t="s">
        <v>2061</v>
      </c>
      <c r="D1093" s="135">
        <v>199.34139999999999</v>
      </c>
      <c r="E1093" s="46" t="s">
        <v>2059</v>
      </c>
      <c r="F1093" s="152"/>
      <c r="G1093" s="152"/>
    </row>
    <row r="1094" spans="1:7" s="120" customFormat="1" ht="47.25">
      <c r="A1094" s="125" t="s">
        <v>2068</v>
      </c>
      <c r="B1094" s="124" t="s">
        <v>2069</v>
      </c>
      <c r="C1094" s="46" t="s">
        <v>2061</v>
      </c>
      <c r="D1094" s="135">
        <v>34.75</v>
      </c>
      <c r="E1094" s="46" t="s">
        <v>2059</v>
      </c>
      <c r="F1094" s="152"/>
      <c r="G1094" s="152"/>
    </row>
    <row r="1095" spans="1:7" s="120" customFormat="1" ht="47.25">
      <c r="A1095" s="125" t="s">
        <v>2070</v>
      </c>
      <c r="B1095" s="124" t="s">
        <v>2071</v>
      </c>
      <c r="C1095" s="46" t="s">
        <v>2061</v>
      </c>
      <c r="D1095" s="135">
        <v>71.06</v>
      </c>
      <c r="E1095" s="46" t="s">
        <v>2059</v>
      </c>
      <c r="F1095" s="152"/>
      <c r="G1095" s="152"/>
    </row>
    <row r="1096" spans="1:7" s="120" customFormat="1" ht="47.25">
      <c r="A1096" s="125" t="s">
        <v>2072</v>
      </c>
      <c r="B1096" s="124" t="s">
        <v>2073</v>
      </c>
      <c r="C1096" s="46" t="s">
        <v>2061</v>
      </c>
      <c r="D1096" s="135">
        <v>163.34280000000001</v>
      </c>
      <c r="E1096" s="46" t="s">
        <v>2059</v>
      </c>
      <c r="F1096" s="152"/>
      <c r="G1096" s="152"/>
    </row>
    <row r="1097" spans="1:7" s="120" customFormat="1" ht="47.25">
      <c r="A1097" s="125" t="s">
        <v>2074</v>
      </c>
      <c r="B1097" s="124" t="s">
        <v>2075</v>
      </c>
      <c r="C1097" s="46" t="s">
        <v>1958</v>
      </c>
      <c r="D1097" s="135">
        <v>770.53</v>
      </c>
      <c r="E1097" s="46" t="s">
        <v>2076</v>
      </c>
      <c r="F1097" s="152"/>
      <c r="G1097" s="152"/>
    </row>
    <row r="1098" spans="1:7" s="120" customFormat="1" ht="47.25">
      <c r="A1098" s="125" t="s">
        <v>2077</v>
      </c>
      <c r="B1098" s="124" t="s">
        <v>2078</v>
      </c>
      <c r="C1098" s="46" t="s">
        <v>1958</v>
      </c>
      <c r="D1098" s="135">
        <v>99.12</v>
      </c>
      <c r="E1098" s="46" t="s">
        <v>2059</v>
      </c>
      <c r="F1098" s="152"/>
      <c r="G1098" s="152"/>
    </row>
    <row r="1099" spans="1:7" s="120" customFormat="1" ht="47.25">
      <c r="A1099" s="125" t="s">
        <v>2079</v>
      </c>
      <c r="B1099" s="124" t="s">
        <v>2080</v>
      </c>
      <c r="C1099" s="46" t="s">
        <v>1958</v>
      </c>
      <c r="D1099" s="135">
        <v>198.78</v>
      </c>
      <c r="E1099" s="46" t="s">
        <v>2059</v>
      </c>
      <c r="F1099" s="152"/>
      <c r="G1099" s="152"/>
    </row>
    <row r="1100" spans="1:7" s="120" customFormat="1" ht="47.25">
      <c r="A1100" s="125" t="s">
        <v>2081</v>
      </c>
      <c r="B1100" s="124" t="s">
        <v>2082</v>
      </c>
      <c r="C1100" s="46" t="s">
        <v>1958</v>
      </c>
      <c r="D1100" s="135">
        <v>176.83</v>
      </c>
      <c r="E1100" s="46" t="s">
        <v>2059</v>
      </c>
      <c r="F1100" s="152"/>
      <c r="G1100" s="152"/>
    </row>
    <row r="1101" spans="1:7" s="120" customFormat="1" ht="47.25">
      <c r="A1101" s="125" t="s">
        <v>2083</v>
      </c>
      <c r="B1101" s="124" t="s">
        <v>2084</v>
      </c>
      <c r="C1101" s="46" t="s">
        <v>1958</v>
      </c>
      <c r="D1101" s="135">
        <v>183.87</v>
      </c>
      <c r="E1101" s="46" t="s">
        <v>1275</v>
      </c>
      <c r="F1101" s="152"/>
      <c r="G1101" s="152"/>
    </row>
    <row r="1102" spans="1:7" s="120" customFormat="1" ht="47.25">
      <c r="A1102" s="125" t="s">
        <v>2085</v>
      </c>
      <c r="B1102" s="124" t="s">
        <v>2086</v>
      </c>
      <c r="C1102" s="46" t="s">
        <v>1958</v>
      </c>
      <c r="D1102" s="135">
        <v>195.49</v>
      </c>
      <c r="E1102" s="46" t="s">
        <v>1261</v>
      </c>
      <c r="F1102" s="152"/>
      <c r="G1102" s="152"/>
    </row>
    <row r="1103" spans="1:7" s="120" customFormat="1" ht="47.25">
      <c r="A1103" s="125" t="s">
        <v>2087</v>
      </c>
      <c r="B1103" s="124" t="s">
        <v>2088</v>
      </c>
      <c r="C1103" s="46" t="s">
        <v>1958</v>
      </c>
      <c r="D1103" s="135">
        <v>184.17219</v>
      </c>
      <c r="E1103" s="46" t="s">
        <v>1966</v>
      </c>
      <c r="F1103" s="152"/>
      <c r="G1103" s="152"/>
    </row>
    <row r="1104" spans="1:7" s="120" customFormat="1" ht="47.25">
      <c r="A1104" s="125" t="s">
        <v>2089</v>
      </c>
      <c r="B1104" s="124" t="s">
        <v>2090</v>
      </c>
      <c r="C1104" s="46" t="s">
        <v>1958</v>
      </c>
      <c r="D1104" s="135">
        <v>131</v>
      </c>
      <c r="E1104" s="46" t="s">
        <v>1261</v>
      </c>
      <c r="F1104" s="152"/>
      <c r="G1104" s="152"/>
    </row>
    <row r="1105" spans="1:7" s="120" customFormat="1" ht="47.25">
      <c r="A1105" s="125" t="s">
        <v>2091</v>
      </c>
      <c r="B1105" s="124" t="s">
        <v>2092</v>
      </c>
      <c r="C1105" s="46" t="s">
        <v>1958</v>
      </c>
      <c r="D1105" s="135">
        <v>191.60617999999999</v>
      </c>
      <c r="E1105" s="46" t="s">
        <v>2093</v>
      </c>
      <c r="F1105" s="152"/>
      <c r="G1105" s="152"/>
    </row>
    <row r="1106" spans="1:7" s="120" customFormat="1" ht="47.25">
      <c r="A1106" s="125" t="s">
        <v>2094</v>
      </c>
      <c r="B1106" s="124" t="s">
        <v>2095</v>
      </c>
      <c r="C1106" s="46" t="s">
        <v>1958</v>
      </c>
      <c r="D1106" s="135">
        <v>631.32468000000006</v>
      </c>
      <c r="E1106" s="46" t="s">
        <v>2093</v>
      </c>
      <c r="F1106" s="152"/>
      <c r="G1106" s="152"/>
    </row>
    <row r="1107" spans="1:7" s="120" customFormat="1" ht="31.5">
      <c r="A1107" s="125" t="s">
        <v>2096</v>
      </c>
      <c r="B1107" s="124" t="s">
        <v>2097</v>
      </c>
      <c r="C1107" s="46" t="s">
        <v>2098</v>
      </c>
      <c r="D1107" s="135">
        <v>3329.5749999999998</v>
      </c>
      <c r="E1107" s="46" t="s">
        <v>1577</v>
      </c>
      <c r="F1107" s="152"/>
      <c r="G1107" s="152"/>
    </row>
    <row r="1108" spans="1:7" s="120" customFormat="1" ht="47.25">
      <c r="A1108" s="125" t="s">
        <v>2099</v>
      </c>
      <c r="B1108" s="124" t="s">
        <v>2100</v>
      </c>
      <c r="C1108" s="46" t="s">
        <v>2101</v>
      </c>
      <c r="D1108" s="135">
        <v>198.97</v>
      </c>
      <c r="E1108" s="46" t="s">
        <v>1966</v>
      </c>
      <c r="F1108" s="152"/>
      <c r="G1108" s="152"/>
    </row>
    <row r="1109" spans="1:7" s="120" customFormat="1" ht="31.5">
      <c r="A1109" s="125" t="s">
        <v>2102</v>
      </c>
      <c r="B1109" s="124" t="s">
        <v>2103</v>
      </c>
      <c r="C1109" s="46" t="s">
        <v>2101</v>
      </c>
      <c r="D1109" s="135">
        <v>199.31832</v>
      </c>
      <c r="E1109" s="46" t="s">
        <v>1966</v>
      </c>
      <c r="F1109" s="152"/>
      <c r="G1109" s="152"/>
    </row>
    <row r="1110" spans="1:7" s="120" customFormat="1" ht="31.5">
      <c r="A1110" s="125" t="s">
        <v>2104</v>
      </c>
      <c r="B1110" s="124" t="s">
        <v>2105</v>
      </c>
      <c r="C1110" s="46" t="s">
        <v>2101</v>
      </c>
      <c r="D1110" s="135">
        <v>86.33</v>
      </c>
      <c r="E1110" s="46" t="s">
        <v>1953</v>
      </c>
      <c r="F1110" s="152"/>
      <c r="G1110" s="152"/>
    </row>
    <row r="1111" spans="1:7" s="120" customFormat="1" ht="31.5">
      <c r="A1111" s="125" t="s">
        <v>2106</v>
      </c>
      <c r="B1111" s="124" t="s">
        <v>2107</v>
      </c>
      <c r="C1111" s="46" t="s">
        <v>2101</v>
      </c>
      <c r="D1111" s="135">
        <v>137.88</v>
      </c>
      <c r="E1111" s="46" t="s">
        <v>1966</v>
      </c>
      <c r="F1111" s="152"/>
      <c r="G1111" s="152"/>
    </row>
    <row r="1112" spans="1:7" s="120" customFormat="1" ht="31.5">
      <c r="A1112" s="125" t="s">
        <v>2108</v>
      </c>
      <c r="B1112" s="124" t="s">
        <v>2109</v>
      </c>
      <c r="C1112" s="46" t="s">
        <v>2101</v>
      </c>
      <c r="D1112" s="135">
        <v>199.5</v>
      </c>
      <c r="E1112" s="46" t="s">
        <v>2110</v>
      </c>
      <c r="F1112" s="152"/>
      <c r="G1112" s="152"/>
    </row>
    <row r="1113" spans="1:7" s="120" customFormat="1" ht="31.5">
      <c r="A1113" s="125" t="s">
        <v>2111</v>
      </c>
      <c r="B1113" s="124" t="s">
        <v>2112</v>
      </c>
      <c r="C1113" s="46" t="s">
        <v>2101</v>
      </c>
      <c r="D1113" s="135">
        <v>42.01</v>
      </c>
      <c r="E1113" s="46" t="s">
        <v>2110</v>
      </c>
      <c r="F1113" s="152"/>
      <c r="G1113" s="152"/>
    </row>
    <row r="1114" spans="1:7" s="120" customFormat="1" ht="31.5">
      <c r="A1114" s="125" t="s">
        <v>1996</v>
      </c>
      <c r="B1114" s="124" t="s">
        <v>2113</v>
      </c>
      <c r="C1114" s="46" t="s">
        <v>2101</v>
      </c>
      <c r="D1114" s="135">
        <v>135.11708000000002</v>
      </c>
      <c r="E1114" s="46" t="s">
        <v>1261</v>
      </c>
      <c r="F1114" s="152"/>
      <c r="G1114" s="152"/>
    </row>
    <row r="1115" spans="1:7" s="120" customFormat="1" ht="31.5">
      <c r="A1115" s="125" t="s">
        <v>2114</v>
      </c>
      <c r="B1115" s="124" t="s">
        <v>2115</v>
      </c>
      <c r="C1115" s="46" t="s">
        <v>2101</v>
      </c>
      <c r="D1115" s="135">
        <v>194.25</v>
      </c>
      <c r="E1115" s="46" t="s">
        <v>2116</v>
      </c>
      <c r="F1115" s="152"/>
      <c r="G1115" s="152"/>
    </row>
    <row r="1116" spans="1:7" s="120" customFormat="1" ht="31.5">
      <c r="A1116" s="125" t="s">
        <v>2117</v>
      </c>
      <c r="B1116" s="124" t="s">
        <v>2118</v>
      </c>
      <c r="C1116" s="46" t="s">
        <v>2101</v>
      </c>
      <c r="D1116" s="135">
        <v>190.82809</v>
      </c>
      <c r="E1116" s="46" t="s">
        <v>1959</v>
      </c>
      <c r="F1116" s="152"/>
      <c r="G1116" s="152"/>
    </row>
    <row r="1117" spans="1:7" s="120" customFormat="1" ht="31.5">
      <c r="A1117" s="125" t="s">
        <v>2119</v>
      </c>
      <c r="B1117" s="124" t="s">
        <v>2120</v>
      </c>
      <c r="C1117" s="46" t="s">
        <v>2101</v>
      </c>
      <c r="D1117" s="135">
        <v>128.86000000000001</v>
      </c>
      <c r="E1117" s="46" t="s">
        <v>1959</v>
      </c>
      <c r="F1117" s="152"/>
      <c r="G1117" s="152"/>
    </row>
    <row r="1118" spans="1:7" s="120" customFormat="1" ht="31.5">
      <c r="A1118" s="125" t="s">
        <v>2121</v>
      </c>
      <c r="B1118" s="124" t="s">
        <v>2122</v>
      </c>
      <c r="C1118" s="46" t="s">
        <v>2101</v>
      </c>
      <c r="D1118" s="135">
        <v>175.2997</v>
      </c>
      <c r="E1118" s="46" t="s">
        <v>1959</v>
      </c>
      <c r="F1118" s="152"/>
      <c r="G1118" s="152"/>
    </row>
    <row r="1119" spans="1:7" s="120" customFormat="1" ht="31.5">
      <c r="A1119" s="125" t="s">
        <v>2123</v>
      </c>
      <c r="B1119" s="124" t="s">
        <v>2124</v>
      </c>
      <c r="C1119" s="46" t="s">
        <v>2101</v>
      </c>
      <c r="D1119" s="135">
        <v>22.98</v>
      </c>
      <c r="E1119" s="46" t="s">
        <v>1896</v>
      </c>
      <c r="F1119" s="152"/>
      <c r="G1119" s="152"/>
    </row>
    <row r="1120" spans="1:7" s="120" customFormat="1" ht="31.5">
      <c r="A1120" s="125" t="s">
        <v>2125</v>
      </c>
      <c r="B1120" s="124" t="s">
        <v>2126</v>
      </c>
      <c r="C1120" s="46" t="s">
        <v>2127</v>
      </c>
      <c r="D1120" s="135">
        <v>198.74939999999998</v>
      </c>
      <c r="E1120" s="46" t="s">
        <v>1896</v>
      </c>
      <c r="F1120" s="152"/>
      <c r="G1120" s="152"/>
    </row>
    <row r="1121" spans="1:7" s="120" customFormat="1" ht="31.5">
      <c r="A1121" s="125" t="s">
        <v>2128</v>
      </c>
      <c r="B1121" s="124" t="s">
        <v>2129</v>
      </c>
      <c r="C1121" s="46" t="s">
        <v>2101</v>
      </c>
      <c r="D1121" s="135">
        <v>194.37889000000001</v>
      </c>
      <c r="E1121" s="46" t="s">
        <v>2130</v>
      </c>
      <c r="F1121" s="152"/>
      <c r="G1121" s="152"/>
    </row>
    <row r="1122" spans="1:7" s="120" customFormat="1" ht="31.5">
      <c r="A1122" s="125" t="s">
        <v>2131</v>
      </c>
      <c r="B1122" s="124" t="s">
        <v>2132</v>
      </c>
      <c r="C1122" s="46" t="s">
        <v>2101</v>
      </c>
      <c r="D1122" s="135">
        <v>198.04</v>
      </c>
      <c r="E1122" s="46" t="s">
        <v>2110</v>
      </c>
      <c r="F1122" s="152"/>
      <c r="G1122" s="152"/>
    </row>
    <row r="1123" spans="1:7" s="120" customFormat="1" ht="47.25">
      <c r="A1123" s="125" t="s">
        <v>2133</v>
      </c>
      <c r="B1123" s="124" t="s">
        <v>2134</v>
      </c>
      <c r="C1123" s="46" t="s">
        <v>2101</v>
      </c>
      <c r="D1123" s="135">
        <v>196.47</v>
      </c>
      <c r="E1123" s="46" t="s">
        <v>1953</v>
      </c>
      <c r="F1123" s="152"/>
      <c r="G1123" s="152"/>
    </row>
    <row r="1124" spans="1:7" s="120" customFormat="1" ht="31.5">
      <c r="A1124" s="125" t="s">
        <v>2135</v>
      </c>
      <c r="B1124" s="124" t="s">
        <v>2136</v>
      </c>
      <c r="C1124" s="46" t="s">
        <v>2101</v>
      </c>
      <c r="D1124" s="135">
        <v>37.700000000000003</v>
      </c>
      <c r="E1124" s="46" t="s">
        <v>2059</v>
      </c>
      <c r="F1124" s="152"/>
      <c r="G1124" s="152"/>
    </row>
    <row r="1125" spans="1:7" s="120" customFormat="1" ht="31.5">
      <c r="A1125" s="125" t="s">
        <v>2137</v>
      </c>
      <c r="B1125" s="124" t="s">
        <v>2138</v>
      </c>
      <c r="C1125" s="46" t="s">
        <v>2101</v>
      </c>
      <c r="D1125" s="135">
        <v>123.99037</v>
      </c>
      <c r="E1125" s="46" t="s">
        <v>2139</v>
      </c>
      <c r="F1125" s="152"/>
      <c r="G1125" s="152"/>
    </row>
    <row r="1126" spans="1:7" s="120" customFormat="1" ht="31.5">
      <c r="A1126" s="125" t="s">
        <v>2140</v>
      </c>
      <c r="B1126" s="124" t="s">
        <v>2141</v>
      </c>
      <c r="C1126" s="46" t="s">
        <v>2101</v>
      </c>
      <c r="D1126" s="135">
        <v>49.27</v>
      </c>
      <c r="E1126" s="46" t="s">
        <v>2059</v>
      </c>
      <c r="F1126" s="152"/>
      <c r="G1126" s="152"/>
    </row>
    <row r="1127" spans="1:7" s="120" customFormat="1" ht="31.5">
      <c r="A1127" s="125" t="s">
        <v>2142</v>
      </c>
      <c r="B1127" s="124" t="s">
        <v>2143</v>
      </c>
      <c r="C1127" s="46" t="s">
        <v>2101</v>
      </c>
      <c r="D1127" s="135">
        <v>182.86</v>
      </c>
      <c r="E1127" s="46" t="s">
        <v>2144</v>
      </c>
      <c r="F1127" s="152"/>
      <c r="G1127" s="152"/>
    </row>
    <row r="1128" spans="1:7" s="120" customFormat="1" ht="47.25">
      <c r="A1128" s="125" t="s">
        <v>2145</v>
      </c>
      <c r="B1128" s="124" t="s">
        <v>2146</v>
      </c>
      <c r="C1128" s="46" t="s">
        <v>2101</v>
      </c>
      <c r="D1128" s="135">
        <v>86.043999999999997</v>
      </c>
      <c r="E1128" s="46" t="s">
        <v>2147</v>
      </c>
      <c r="F1128" s="152"/>
      <c r="G1128" s="152"/>
    </row>
    <row r="1129" spans="1:7" s="120" customFormat="1" ht="31.5">
      <c r="A1129" s="125" t="s">
        <v>2148</v>
      </c>
      <c r="B1129" s="124" t="s">
        <v>2149</v>
      </c>
      <c r="C1129" s="46" t="s">
        <v>2101</v>
      </c>
      <c r="D1129" s="135">
        <v>143.26</v>
      </c>
      <c r="E1129" s="46" t="s">
        <v>1896</v>
      </c>
      <c r="F1129" s="152"/>
      <c r="G1129" s="152"/>
    </row>
    <row r="1130" spans="1:7" s="120" customFormat="1" ht="31.5">
      <c r="A1130" s="125" t="s">
        <v>2150</v>
      </c>
      <c r="B1130" s="124" t="s">
        <v>2151</v>
      </c>
      <c r="C1130" s="46" t="s">
        <v>2101</v>
      </c>
      <c r="D1130" s="135">
        <v>198.24</v>
      </c>
      <c r="E1130" s="46" t="s">
        <v>1896</v>
      </c>
      <c r="F1130" s="152"/>
      <c r="G1130" s="152"/>
    </row>
    <row r="1131" spans="1:7" s="120" customFormat="1" ht="47.25">
      <c r="A1131" s="125" t="s">
        <v>2152</v>
      </c>
      <c r="B1131" s="124" t="s">
        <v>2153</v>
      </c>
      <c r="C1131" s="46" t="s">
        <v>2101</v>
      </c>
      <c r="D1131" s="135">
        <v>69.209999999999994</v>
      </c>
      <c r="E1131" s="46" t="s">
        <v>2139</v>
      </c>
      <c r="F1131" s="152"/>
      <c r="G1131" s="152"/>
    </row>
    <row r="1132" spans="1:7" s="120" customFormat="1" ht="31.5">
      <c r="A1132" s="125" t="s">
        <v>2154</v>
      </c>
      <c r="B1132" s="124" t="s">
        <v>2155</v>
      </c>
      <c r="C1132" s="46" t="s">
        <v>2101</v>
      </c>
      <c r="D1132" s="135">
        <v>22.66</v>
      </c>
      <c r="E1132" s="46" t="s">
        <v>1896</v>
      </c>
      <c r="F1132" s="152"/>
      <c r="G1132" s="152"/>
    </row>
    <row r="1133" spans="1:7" s="120" customFormat="1" ht="31.5">
      <c r="A1133" s="125" t="s">
        <v>2156</v>
      </c>
      <c r="B1133" s="124" t="s">
        <v>2157</v>
      </c>
      <c r="C1133" s="46" t="s">
        <v>2101</v>
      </c>
      <c r="D1133" s="135">
        <v>45.25</v>
      </c>
      <c r="E1133" s="46" t="s">
        <v>2059</v>
      </c>
      <c r="F1133" s="152"/>
      <c r="G1133" s="152"/>
    </row>
    <row r="1134" spans="1:7" s="120" customFormat="1" ht="94.5">
      <c r="A1134" s="125" t="s">
        <v>2158</v>
      </c>
      <c r="B1134" s="124" t="s">
        <v>2159</v>
      </c>
      <c r="C1134" s="46" t="s">
        <v>2160</v>
      </c>
      <c r="D1134" s="135">
        <v>48.3</v>
      </c>
      <c r="E1134" s="46" t="s">
        <v>2139</v>
      </c>
      <c r="F1134" s="152"/>
      <c r="G1134" s="152"/>
    </row>
    <row r="1135" spans="1:7" s="120" customFormat="1" ht="47.25">
      <c r="A1135" s="125" t="s">
        <v>2161</v>
      </c>
      <c r="B1135" s="124" t="s">
        <v>2162</v>
      </c>
      <c r="C1135" s="46" t="s">
        <v>2101</v>
      </c>
      <c r="D1135" s="135">
        <v>1109.3031099999998</v>
      </c>
      <c r="E1135" s="46" t="s">
        <v>2139</v>
      </c>
      <c r="F1135" s="152"/>
      <c r="G1135" s="152"/>
    </row>
    <row r="1136" spans="1:7" s="120" customFormat="1" ht="31.5">
      <c r="A1136" s="125" t="s">
        <v>2163</v>
      </c>
      <c r="B1136" s="124" t="s">
        <v>2164</v>
      </c>
      <c r="C1136" s="46" t="s">
        <v>2101</v>
      </c>
      <c r="D1136" s="135">
        <f>2471.70904+199.37</f>
        <v>2671.0790400000001</v>
      </c>
      <c r="E1136" s="46" t="s">
        <v>1953</v>
      </c>
      <c r="F1136" s="152"/>
      <c r="G1136" s="152"/>
    </row>
    <row r="1137" spans="1:7" s="120" customFormat="1" ht="31.5">
      <c r="A1137" s="125" t="s">
        <v>2165</v>
      </c>
      <c r="B1137" s="124" t="s">
        <v>2166</v>
      </c>
      <c r="C1137" s="46" t="s">
        <v>2101</v>
      </c>
      <c r="D1137" s="135">
        <v>199.30176</v>
      </c>
      <c r="E1137" s="46" t="s">
        <v>1953</v>
      </c>
      <c r="F1137" s="152"/>
      <c r="G1137" s="152"/>
    </row>
    <row r="1138" spans="1:7" s="120" customFormat="1" ht="47.25">
      <c r="A1138" s="125" t="s">
        <v>2167</v>
      </c>
      <c r="B1138" s="124" t="s">
        <v>2168</v>
      </c>
      <c r="C1138" s="46" t="s">
        <v>2101</v>
      </c>
      <c r="D1138" s="135">
        <v>1380.5806</v>
      </c>
      <c r="E1138" s="46" t="s">
        <v>1829</v>
      </c>
      <c r="F1138" s="152"/>
      <c r="G1138" s="152"/>
    </row>
    <row r="1139" spans="1:7" s="120" customFormat="1" ht="47.25">
      <c r="A1139" s="125" t="s">
        <v>2169</v>
      </c>
      <c r="B1139" s="124" t="s">
        <v>2170</v>
      </c>
      <c r="C1139" s="46" t="s">
        <v>2101</v>
      </c>
      <c r="D1139" s="135">
        <v>142.87</v>
      </c>
      <c r="E1139" s="46" t="s">
        <v>2139</v>
      </c>
      <c r="F1139" s="152"/>
      <c r="G1139" s="152"/>
    </row>
    <row r="1140" spans="1:7" s="120" customFormat="1" ht="31.5">
      <c r="A1140" s="125" t="s">
        <v>2171</v>
      </c>
      <c r="B1140" s="124" t="s">
        <v>2172</v>
      </c>
      <c r="C1140" s="46" t="s">
        <v>2101</v>
      </c>
      <c r="D1140" s="135">
        <v>14.55527</v>
      </c>
      <c r="E1140" s="46" t="s">
        <v>1923</v>
      </c>
      <c r="F1140" s="152"/>
      <c r="G1140" s="152"/>
    </row>
    <row r="1141" spans="1:7" s="120" customFormat="1" ht="31.5">
      <c r="A1141" s="125" t="s">
        <v>2173</v>
      </c>
      <c r="B1141" s="124" t="s">
        <v>2174</v>
      </c>
      <c r="C1141" s="46" t="s">
        <v>2101</v>
      </c>
      <c r="D1141" s="135">
        <v>190.88133999999999</v>
      </c>
      <c r="E1141" s="46" t="s">
        <v>1989</v>
      </c>
      <c r="F1141" s="152"/>
      <c r="G1141" s="152"/>
    </row>
    <row r="1142" spans="1:7" s="120" customFormat="1" ht="47.25">
      <c r="A1142" s="125" t="s">
        <v>2175</v>
      </c>
      <c r="B1142" s="124" t="s">
        <v>2176</v>
      </c>
      <c r="C1142" s="46" t="s">
        <v>2101</v>
      </c>
      <c r="D1142" s="135">
        <v>192.41750999999999</v>
      </c>
      <c r="E1142" s="46" t="s">
        <v>2177</v>
      </c>
      <c r="F1142" s="152"/>
      <c r="G1142" s="152"/>
    </row>
    <row r="1143" spans="1:7" s="120" customFormat="1" ht="31.5">
      <c r="A1143" s="125" t="s">
        <v>2094</v>
      </c>
      <c r="B1143" s="124" t="s">
        <v>2178</v>
      </c>
      <c r="C1143" s="46" t="s">
        <v>2101</v>
      </c>
      <c r="D1143" s="135">
        <v>148.89141000000001</v>
      </c>
      <c r="E1143" s="46" t="s">
        <v>2093</v>
      </c>
      <c r="F1143" s="152"/>
      <c r="G1143" s="152"/>
    </row>
    <row r="1144" spans="1:7" s="120" customFormat="1" ht="31.5">
      <c r="A1144" s="125" t="s">
        <v>2179</v>
      </c>
      <c r="B1144" s="124" t="s">
        <v>2180</v>
      </c>
      <c r="C1144" s="46" t="s">
        <v>2101</v>
      </c>
      <c r="D1144" s="135">
        <v>173.82369</v>
      </c>
      <c r="E1144" s="46" t="s">
        <v>2177</v>
      </c>
      <c r="F1144" s="152"/>
      <c r="G1144" s="152"/>
    </row>
    <row r="1145" spans="1:7" s="120" customFormat="1" ht="31.5">
      <c r="A1145" s="125" t="s">
        <v>2181</v>
      </c>
      <c r="B1145" s="124" t="s">
        <v>2182</v>
      </c>
      <c r="C1145" s="46" t="s">
        <v>2101</v>
      </c>
      <c r="D1145" s="135">
        <v>170.58507</v>
      </c>
      <c r="E1145" s="46" t="s">
        <v>1923</v>
      </c>
      <c r="F1145" s="152"/>
      <c r="G1145" s="152"/>
    </row>
    <row r="1146" spans="1:7" s="120" customFormat="1" ht="31.5">
      <c r="A1146" s="125" t="s">
        <v>2183</v>
      </c>
      <c r="B1146" s="124" t="s">
        <v>2184</v>
      </c>
      <c r="C1146" s="46" t="s">
        <v>2101</v>
      </c>
      <c r="D1146" s="135">
        <v>127.91364999999999</v>
      </c>
      <c r="E1146" s="46" t="s">
        <v>2177</v>
      </c>
      <c r="F1146" s="152"/>
      <c r="G1146" s="152"/>
    </row>
    <row r="1147" spans="1:7" s="120" customFormat="1" ht="47.25">
      <c r="A1147" s="125" t="s">
        <v>2185</v>
      </c>
      <c r="B1147" s="124" t="s">
        <v>2186</v>
      </c>
      <c r="C1147" s="46" t="s">
        <v>2101</v>
      </c>
      <c r="D1147" s="135">
        <v>199.39333000000002</v>
      </c>
      <c r="E1147" s="46" t="s">
        <v>2139</v>
      </c>
      <c r="F1147" s="152"/>
      <c r="G1147" s="152"/>
    </row>
    <row r="1148" spans="1:7" s="120" customFormat="1" ht="31.5">
      <c r="A1148" s="125" t="s">
        <v>2187</v>
      </c>
      <c r="B1148" s="124" t="s">
        <v>2188</v>
      </c>
      <c r="C1148" s="46" t="s">
        <v>2101</v>
      </c>
      <c r="D1148" s="135">
        <v>35.76</v>
      </c>
      <c r="E1148" s="46" t="s">
        <v>1896</v>
      </c>
      <c r="F1148" s="152"/>
      <c r="G1148" s="152"/>
    </row>
    <row r="1149" spans="1:7" s="120" customFormat="1" ht="31.5">
      <c r="A1149" s="106" t="s">
        <v>2189</v>
      </c>
      <c r="B1149" s="106" t="s">
        <v>2190</v>
      </c>
      <c r="C1149" s="125" t="s">
        <v>2191</v>
      </c>
      <c r="D1149" s="122">
        <v>153.47999999999999</v>
      </c>
      <c r="E1149" s="123" t="s">
        <v>2192</v>
      </c>
      <c r="F1149" s="152"/>
      <c r="G1149" s="152"/>
    </row>
    <row r="1150" spans="1:7" s="120" customFormat="1" ht="31.5">
      <c r="A1150" s="106" t="s">
        <v>2193</v>
      </c>
      <c r="B1150" s="106" t="s">
        <v>2194</v>
      </c>
      <c r="C1150" s="125" t="s">
        <v>2195</v>
      </c>
      <c r="D1150" s="122">
        <v>12.244</v>
      </c>
      <c r="E1150" s="123" t="s">
        <v>2196</v>
      </c>
      <c r="F1150" s="152"/>
      <c r="G1150" s="152"/>
    </row>
    <row r="1151" spans="1:7" s="120" customFormat="1" ht="31.5">
      <c r="A1151" s="124" t="s">
        <v>2197</v>
      </c>
      <c r="B1151" s="106" t="s">
        <v>2198</v>
      </c>
      <c r="C1151" s="125" t="s">
        <v>2199</v>
      </c>
      <c r="D1151" s="122">
        <v>588.38</v>
      </c>
      <c r="E1151" s="123" t="s">
        <v>2200</v>
      </c>
      <c r="F1151" s="152"/>
      <c r="G1151" s="152"/>
    </row>
    <row r="1152" spans="1:7" s="120" customFormat="1" ht="31.5">
      <c r="A1152" s="124" t="s">
        <v>2201</v>
      </c>
      <c r="B1152" s="106" t="s">
        <v>2202</v>
      </c>
      <c r="C1152" s="125" t="s">
        <v>2203</v>
      </c>
      <c r="D1152" s="122">
        <v>16.617000000000001</v>
      </c>
      <c r="E1152" s="123" t="s">
        <v>2200</v>
      </c>
      <c r="F1152" s="152"/>
      <c r="G1152" s="152"/>
    </row>
    <row r="1153" spans="1:7" s="120" customFormat="1" ht="31.5">
      <c r="A1153" s="124" t="s">
        <v>2204</v>
      </c>
      <c r="B1153" s="106" t="s">
        <v>2205</v>
      </c>
      <c r="C1153" s="106" t="s">
        <v>2205</v>
      </c>
      <c r="D1153" s="122">
        <v>696.81960000000004</v>
      </c>
      <c r="E1153" s="126" t="s">
        <v>2206</v>
      </c>
      <c r="F1153" s="152"/>
      <c r="G1153" s="152"/>
    </row>
    <row r="1154" spans="1:7" s="120" customFormat="1" ht="47.25">
      <c r="A1154" s="127" t="s">
        <v>2207</v>
      </c>
      <c r="B1154" s="15" t="s">
        <v>2208</v>
      </c>
      <c r="C1154" s="128" t="s">
        <v>2209</v>
      </c>
      <c r="D1154" s="122">
        <v>6.3650000000000002</v>
      </c>
      <c r="E1154" s="129" t="s">
        <v>2210</v>
      </c>
      <c r="F1154" s="152"/>
      <c r="G1154" s="152"/>
    </row>
    <row r="1155" spans="1:7" s="120" customFormat="1" ht="47.25">
      <c r="A1155" s="127" t="s">
        <v>2211</v>
      </c>
      <c r="B1155" s="15" t="s">
        <v>2212</v>
      </c>
      <c r="C1155" s="127" t="s">
        <v>2213</v>
      </c>
      <c r="D1155" s="130">
        <v>15.795</v>
      </c>
      <c r="E1155" s="129" t="s">
        <v>2210</v>
      </c>
      <c r="F1155" s="152"/>
      <c r="G1155" s="152"/>
    </row>
    <row r="1156" spans="1:7" s="120" customFormat="1" ht="47.25">
      <c r="A1156" s="127" t="s">
        <v>2214</v>
      </c>
      <c r="B1156" s="15" t="s">
        <v>2215</v>
      </c>
      <c r="C1156" s="127" t="s">
        <v>2216</v>
      </c>
      <c r="D1156" s="130">
        <v>7.81494</v>
      </c>
      <c r="E1156" s="129" t="s">
        <v>2210</v>
      </c>
      <c r="F1156" s="152"/>
      <c r="G1156" s="152"/>
    </row>
    <row r="1157" spans="1:7" s="120" customFormat="1" ht="47.25">
      <c r="A1157" s="127" t="s">
        <v>2217</v>
      </c>
      <c r="B1157" s="15" t="s">
        <v>2218</v>
      </c>
      <c r="C1157" s="127" t="s">
        <v>2219</v>
      </c>
      <c r="D1157" s="130">
        <v>23.204999999999998</v>
      </c>
      <c r="E1157" s="129" t="s">
        <v>2210</v>
      </c>
      <c r="F1157" s="152"/>
      <c r="G1157" s="152"/>
    </row>
    <row r="1158" spans="1:7" s="120" customFormat="1" ht="47.25">
      <c r="A1158" s="127" t="s">
        <v>2220</v>
      </c>
      <c r="B1158" s="15" t="s">
        <v>2221</v>
      </c>
      <c r="C1158" s="127" t="s">
        <v>2222</v>
      </c>
      <c r="D1158" s="130">
        <v>12.36355</v>
      </c>
      <c r="E1158" s="129" t="s">
        <v>2210</v>
      </c>
      <c r="F1158" s="152"/>
      <c r="G1158" s="152"/>
    </row>
    <row r="1159" spans="1:7" s="120" customFormat="1" ht="47.25">
      <c r="A1159" s="127" t="s">
        <v>2223</v>
      </c>
      <c r="B1159" s="15" t="s">
        <v>2224</v>
      </c>
      <c r="C1159" s="127" t="s">
        <v>2219</v>
      </c>
      <c r="D1159" s="130">
        <v>18.363489999999999</v>
      </c>
      <c r="E1159" s="129" t="s">
        <v>2210</v>
      </c>
      <c r="F1159" s="152"/>
      <c r="G1159" s="152"/>
    </row>
    <row r="1160" spans="1:7" s="120" customFormat="1" ht="47.25">
      <c r="A1160" s="127" t="s">
        <v>2225</v>
      </c>
      <c r="B1160" s="15" t="s">
        <v>2226</v>
      </c>
      <c r="C1160" s="127" t="s">
        <v>2227</v>
      </c>
      <c r="D1160" s="130">
        <v>6.48001</v>
      </c>
      <c r="E1160" s="129" t="s">
        <v>2210</v>
      </c>
      <c r="F1160" s="152"/>
      <c r="G1160" s="152"/>
    </row>
    <row r="1161" spans="1:7" s="120" customFormat="1" ht="31.5">
      <c r="A1161" s="127" t="s">
        <v>2228</v>
      </c>
      <c r="B1161" s="15" t="s">
        <v>2229</v>
      </c>
      <c r="C1161" s="127" t="s">
        <v>2230</v>
      </c>
      <c r="D1161" s="130">
        <f>9.529+38.748</f>
        <v>48.277000000000001</v>
      </c>
      <c r="E1161" s="129" t="s">
        <v>2231</v>
      </c>
      <c r="F1161" s="152"/>
      <c r="G1161" s="152"/>
    </row>
    <row r="1162" spans="1:7" s="120" customFormat="1" ht="31.5">
      <c r="A1162" s="127" t="s">
        <v>2232</v>
      </c>
      <c r="B1162" s="15" t="s">
        <v>2233</v>
      </c>
      <c r="C1162" s="127" t="s">
        <v>2234</v>
      </c>
      <c r="D1162" s="130">
        <v>45.814999999999998</v>
      </c>
      <c r="E1162" s="129" t="s">
        <v>2235</v>
      </c>
      <c r="F1162" s="152"/>
      <c r="G1162" s="152"/>
    </row>
    <row r="1163" spans="1:7" s="120" customFormat="1" ht="31.5">
      <c r="A1163" s="127" t="s">
        <v>2236</v>
      </c>
      <c r="B1163" s="15" t="s">
        <v>2237</v>
      </c>
      <c r="C1163" s="127" t="s">
        <v>2227</v>
      </c>
      <c r="D1163" s="130">
        <v>23.495000000000001</v>
      </c>
      <c r="E1163" s="129" t="s">
        <v>2235</v>
      </c>
      <c r="F1163" s="152"/>
      <c r="G1163" s="152"/>
    </row>
    <row r="1164" spans="1:7" s="120" customFormat="1" ht="31.5">
      <c r="A1164" s="127" t="s">
        <v>2238</v>
      </c>
      <c r="B1164" s="15" t="s">
        <v>2239</v>
      </c>
      <c r="C1164" s="127" t="s">
        <v>2219</v>
      </c>
      <c r="D1164" s="130">
        <v>36.055999999999997</v>
      </c>
      <c r="E1164" s="129" t="s">
        <v>2235</v>
      </c>
      <c r="F1164" s="152"/>
      <c r="G1164" s="152"/>
    </row>
    <row r="1165" spans="1:7" s="120" customFormat="1" ht="31.5">
      <c r="A1165" s="127" t="s">
        <v>2240</v>
      </c>
      <c r="B1165" s="15" t="s">
        <v>2241</v>
      </c>
      <c r="C1165" s="127" t="s">
        <v>2222</v>
      </c>
      <c r="D1165" s="130">
        <v>13.877000000000001</v>
      </c>
      <c r="E1165" s="129" t="s">
        <v>2242</v>
      </c>
      <c r="F1165" s="152"/>
      <c r="G1165" s="152"/>
    </row>
    <row r="1166" spans="1:7" s="120" customFormat="1" ht="31.5">
      <c r="A1166" s="127" t="s">
        <v>2243</v>
      </c>
      <c r="B1166" s="15" t="s">
        <v>2244</v>
      </c>
      <c r="C1166" s="127" t="s">
        <v>2245</v>
      </c>
      <c r="D1166" s="130">
        <v>17.573</v>
      </c>
      <c r="E1166" s="129" t="s">
        <v>2246</v>
      </c>
      <c r="F1166" s="152"/>
      <c r="G1166" s="152"/>
    </row>
    <row r="1167" spans="1:7" s="120" customFormat="1" ht="31.5">
      <c r="A1167" s="127" t="s">
        <v>2247</v>
      </c>
      <c r="B1167" s="15" t="s">
        <v>2248</v>
      </c>
      <c r="C1167" s="127" t="s">
        <v>2249</v>
      </c>
      <c r="D1167" s="130">
        <v>52.959000000000003</v>
      </c>
      <c r="E1167" s="129" t="s">
        <v>2250</v>
      </c>
      <c r="F1167" s="152"/>
      <c r="G1167" s="152"/>
    </row>
    <row r="1168" spans="1:7" s="120" customFormat="1" ht="31.5">
      <c r="A1168" s="127" t="s">
        <v>2251</v>
      </c>
      <c r="B1168" s="15" t="s">
        <v>2252</v>
      </c>
      <c r="C1168" s="127" t="s">
        <v>2253</v>
      </c>
      <c r="D1168" s="130">
        <v>53.348999999999997</v>
      </c>
      <c r="E1168" s="129" t="s">
        <v>2250</v>
      </c>
      <c r="F1168" s="152"/>
      <c r="G1168" s="152"/>
    </row>
    <row r="1169" spans="1:7" s="120" customFormat="1" ht="31.5">
      <c r="A1169" s="127" t="s">
        <v>2254</v>
      </c>
      <c r="B1169" s="15" t="s">
        <v>2255</v>
      </c>
      <c r="C1169" s="127" t="s">
        <v>2216</v>
      </c>
      <c r="D1169" s="122">
        <v>18.149000000000001</v>
      </c>
      <c r="E1169" s="129" t="s">
        <v>2250</v>
      </c>
      <c r="F1169" s="152"/>
      <c r="G1169" s="152"/>
    </row>
    <row r="1170" spans="1:7" s="120" customFormat="1" ht="31.5">
      <c r="A1170" s="127" t="s">
        <v>2256</v>
      </c>
      <c r="B1170" s="15" t="s">
        <v>2257</v>
      </c>
      <c r="C1170" s="127" t="s">
        <v>2258</v>
      </c>
      <c r="D1170" s="122">
        <v>30.154</v>
      </c>
      <c r="E1170" s="129" t="s">
        <v>2250</v>
      </c>
      <c r="F1170" s="152"/>
      <c r="G1170" s="152"/>
    </row>
    <row r="1171" spans="1:7" s="120" customFormat="1" ht="31.5">
      <c r="A1171" s="127" t="s">
        <v>2259</v>
      </c>
      <c r="B1171" s="15" t="s">
        <v>2260</v>
      </c>
      <c r="C1171" s="127" t="s">
        <v>2261</v>
      </c>
      <c r="D1171" s="122">
        <v>37.216999999999999</v>
      </c>
      <c r="E1171" s="129" t="s">
        <v>2250</v>
      </c>
      <c r="F1171" s="152"/>
      <c r="G1171" s="152"/>
    </row>
    <row r="1172" spans="1:7" s="120" customFormat="1" ht="31.5">
      <c r="A1172" s="127" t="s">
        <v>2262</v>
      </c>
      <c r="B1172" s="15" t="s">
        <v>2263</v>
      </c>
      <c r="C1172" s="127" t="s">
        <v>2264</v>
      </c>
      <c r="D1172" s="122">
        <v>50.701000000000001</v>
      </c>
      <c r="E1172" s="129" t="s">
        <v>2250</v>
      </c>
      <c r="F1172" s="152"/>
      <c r="G1172" s="152"/>
    </row>
    <row r="1173" spans="1:7" s="120" customFormat="1" ht="31.5">
      <c r="A1173" s="127" t="s">
        <v>2265</v>
      </c>
      <c r="B1173" s="15" t="s">
        <v>2266</v>
      </c>
      <c r="C1173" s="127" t="s">
        <v>2234</v>
      </c>
      <c r="D1173" s="122">
        <v>61.643999999999998</v>
      </c>
      <c r="E1173" s="129" t="s">
        <v>2250</v>
      </c>
      <c r="F1173" s="152"/>
      <c r="G1173" s="152"/>
    </row>
    <row r="1174" spans="1:7" s="120" customFormat="1" ht="31.5">
      <c r="A1174" s="127" t="s">
        <v>2267</v>
      </c>
      <c r="B1174" s="15" t="s">
        <v>2268</v>
      </c>
      <c r="C1174" s="127" t="s">
        <v>2219</v>
      </c>
      <c r="D1174" s="130">
        <v>50.701000000000001</v>
      </c>
      <c r="E1174" s="129" t="s">
        <v>2250</v>
      </c>
      <c r="F1174" s="152"/>
      <c r="G1174" s="152"/>
    </row>
    <row r="1175" spans="1:7" s="120" customFormat="1" ht="31.5">
      <c r="A1175" s="127" t="s">
        <v>2269</v>
      </c>
      <c r="B1175" s="15" t="s">
        <v>2270</v>
      </c>
      <c r="C1175" s="127" t="s">
        <v>2271</v>
      </c>
      <c r="D1175" s="122">
        <v>38.143610000000002</v>
      </c>
      <c r="E1175" s="129" t="s">
        <v>2250</v>
      </c>
      <c r="F1175" s="152"/>
      <c r="G1175" s="152"/>
    </row>
    <row r="1176" spans="1:7" s="120" customFormat="1" ht="31.5">
      <c r="A1176" s="49" t="s">
        <v>2272</v>
      </c>
      <c r="B1176" s="49" t="s">
        <v>2273</v>
      </c>
      <c r="C1176" s="131" t="s">
        <v>2274</v>
      </c>
      <c r="D1176" s="132">
        <v>5.3566000000000003</v>
      </c>
      <c r="E1176" s="133" t="s">
        <v>832</v>
      </c>
      <c r="F1176" s="152"/>
      <c r="G1176" s="152"/>
    </row>
    <row r="1177" spans="1:7" s="120" customFormat="1" ht="31.5">
      <c r="A1177" s="49" t="s">
        <v>2275</v>
      </c>
      <c r="B1177" s="49" t="s">
        <v>2276</v>
      </c>
      <c r="C1177" s="131" t="s">
        <v>2274</v>
      </c>
      <c r="D1177" s="132">
        <v>1.7304000000000002</v>
      </c>
      <c r="E1177" s="133" t="s">
        <v>832</v>
      </c>
      <c r="F1177" s="152"/>
      <c r="G1177" s="152"/>
    </row>
    <row r="1178" spans="1:7" s="120" customFormat="1" ht="31.5">
      <c r="A1178" s="49" t="s">
        <v>2277</v>
      </c>
      <c r="B1178" s="49" t="s">
        <v>2278</v>
      </c>
      <c r="C1178" s="131" t="s">
        <v>2274</v>
      </c>
      <c r="D1178" s="132">
        <v>1.9134</v>
      </c>
      <c r="E1178" s="133" t="s">
        <v>832</v>
      </c>
      <c r="F1178" s="152"/>
      <c r="G1178" s="152"/>
    </row>
    <row r="1179" spans="1:7" s="120" customFormat="1" ht="31.5">
      <c r="A1179" s="49" t="s">
        <v>2279</v>
      </c>
      <c r="B1179" s="49" t="s">
        <v>2280</v>
      </c>
      <c r="C1179" s="131" t="s">
        <v>2274</v>
      </c>
      <c r="D1179" s="132">
        <v>1.9134</v>
      </c>
      <c r="E1179" s="133" t="s">
        <v>832</v>
      </c>
      <c r="F1179" s="152"/>
      <c r="G1179" s="152"/>
    </row>
    <row r="1180" spans="1:7" s="120" customFormat="1" ht="31.5">
      <c r="A1180" s="49" t="s">
        <v>2281</v>
      </c>
      <c r="B1180" s="49" t="s">
        <v>2282</v>
      </c>
      <c r="C1180" s="131" t="s">
        <v>2274</v>
      </c>
      <c r="D1180" s="132">
        <v>5.8650000000000002</v>
      </c>
      <c r="E1180" s="133" t="s">
        <v>832</v>
      </c>
      <c r="F1180" s="152"/>
      <c r="G1180" s="152"/>
    </row>
    <row r="1181" spans="1:7" s="120" customFormat="1" ht="31.5">
      <c r="A1181" s="49" t="s">
        <v>2283</v>
      </c>
      <c r="B1181" s="49" t="s">
        <v>2284</v>
      </c>
      <c r="C1181" s="131" t="s">
        <v>2274</v>
      </c>
      <c r="D1181" s="132">
        <v>13.0472</v>
      </c>
      <c r="E1181" s="133" t="s">
        <v>832</v>
      </c>
      <c r="F1181" s="152"/>
      <c r="G1181" s="152"/>
    </row>
    <row r="1182" spans="1:7" s="120" customFormat="1" ht="31.5">
      <c r="A1182" s="49" t="s">
        <v>2285</v>
      </c>
      <c r="B1182" s="49" t="s">
        <v>2286</v>
      </c>
      <c r="C1182" s="131" t="s">
        <v>2274</v>
      </c>
      <c r="D1182" s="132">
        <v>1.7292000000000001</v>
      </c>
      <c r="E1182" s="133" t="s">
        <v>832</v>
      </c>
      <c r="F1182" s="152"/>
      <c r="G1182" s="152"/>
    </row>
    <row r="1183" spans="1:7" s="120" customFormat="1" ht="31.5">
      <c r="A1183" s="49" t="s">
        <v>2287</v>
      </c>
      <c r="B1183" s="49" t="s">
        <v>2288</v>
      </c>
      <c r="C1183" s="131" t="s">
        <v>2274</v>
      </c>
      <c r="D1183" s="132">
        <v>6.2060000000000004</v>
      </c>
      <c r="E1183" s="133" t="s">
        <v>832</v>
      </c>
      <c r="F1183" s="152"/>
      <c r="G1183" s="152"/>
    </row>
    <row r="1184" spans="1:7" s="120" customFormat="1" ht="31.5">
      <c r="A1184" s="49" t="s">
        <v>2289</v>
      </c>
      <c r="B1184" s="49" t="s">
        <v>2290</v>
      </c>
      <c r="C1184" s="131" t="s">
        <v>2274</v>
      </c>
      <c r="D1184" s="132">
        <v>1.7292000000000001</v>
      </c>
      <c r="E1184" s="133" t="s">
        <v>832</v>
      </c>
      <c r="F1184" s="152"/>
      <c r="G1184" s="152"/>
    </row>
    <row r="1185" spans="1:7" s="120" customFormat="1" ht="31.5">
      <c r="A1185" s="49" t="s">
        <v>2291</v>
      </c>
      <c r="B1185" s="49" t="s">
        <v>2292</v>
      </c>
      <c r="C1185" s="131" t="s">
        <v>2274</v>
      </c>
      <c r="D1185" s="132">
        <v>8.2385999999999999</v>
      </c>
      <c r="E1185" s="133" t="s">
        <v>832</v>
      </c>
      <c r="F1185" s="152"/>
      <c r="G1185" s="152"/>
    </row>
    <row r="1186" spans="1:7" s="120" customFormat="1" ht="31.5">
      <c r="A1186" s="49" t="s">
        <v>2293</v>
      </c>
      <c r="B1186" s="49" t="s">
        <v>2294</v>
      </c>
      <c r="C1186" s="131" t="s">
        <v>2274</v>
      </c>
      <c r="D1186" s="132">
        <v>4.8983999999999996</v>
      </c>
      <c r="E1186" s="133" t="s">
        <v>832</v>
      </c>
      <c r="F1186" s="152"/>
      <c r="G1186" s="152"/>
    </row>
    <row r="1187" spans="1:7" s="120" customFormat="1" ht="31.5">
      <c r="A1187" s="49" t="s">
        <v>2295</v>
      </c>
      <c r="B1187" s="49" t="s">
        <v>2296</v>
      </c>
      <c r="C1187" s="131" t="s">
        <v>2274</v>
      </c>
      <c r="D1187" s="132">
        <v>6.9478</v>
      </c>
      <c r="E1187" s="133" t="s">
        <v>832</v>
      </c>
      <c r="F1187" s="152"/>
      <c r="G1187" s="152"/>
    </row>
    <row r="1188" spans="1:7" s="120" customFormat="1" ht="31.5">
      <c r="A1188" s="49" t="s">
        <v>2297</v>
      </c>
      <c r="B1188" s="49" t="s">
        <v>2298</v>
      </c>
      <c r="C1188" s="131" t="s">
        <v>2274</v>
      </c>
      <c r="D1188" s="132">
        <v>5.85</v>
      </c>
      <c r="E1188" s="133" t="s">
        <v>832</v>
      </c>
      <c r="F1188" s="152"/>
      <c r="G1188" s="152"/>
    </row>
    <row r="1189" spans="1:7" s="120" customFormat="1" ht="31.5">
      <c r="A1189" s="49" t="s">
        <v>2299</v>
      </c>
      <c r="B1189" s="49" t="s">
        <v>2300</v>
      </c>
      <c r="C1189" s="131" t="s">
        <v>2274</v>
      </c>
      <c r="D1189" s="132">
        <v>5.0173999999999994</v>
      </c>
      <c r="E1189" s="133" t="s">
        <v>832</v>
      </c>
      <c r="F1189" s="152"/>
      <c r="G1189" s="152"/>
    </row>
    <row r="1190" spans="1:7" s="120" customFormat="1" ht="31.5">
      <c r="A1190" s="49" t="s">
        <v>2301</v>
      </c>
      <c r="B1190" s="49" t="s">
        <v>2302</v>
      </c>
      <c r="C1190" s="131" t="s">
        <v>2274</v>
      </c>
      <c r="D1190" s="132">
        <v>2.6275999999999997</v>
      </c>
      <c r="E1190" s="133" t="s">
        <v>832</v>
      </c>
      <c r="F1190" s="152"/>
      <c r="G1190" s="152"/>
    </row>
    <row r="1191" spans="1:7" s="120" customFormat="1" ht="31.5">
      <c r="A1191" s="49" t="s">
        <v>2303</v>
      </c>
      <c r="B1191" s="49" t="s">
        <v>2304</v>
      </c>
      <c r="C1191" s="131" t="s">
        <v>2274</v>
      </c>
      <c r="D1191" s="132">
        <v>7.1272000000000002</v>
      </c>
      <c r="E1191" s="133" t="s">
        <v>832</v>
      </c>
      <c r="F1191" s="152"/>
      <c r="G1191" s="152"/>
    </row>
    <row r="1192" spans="1:7" s="120" customFormat="1" ht="31.5">
      <c r="A1192" s="49" t="s">
        <v>2305</v>
      </c>
      <c r="B1192" s="49" t="s">
        <v>2306</v>
      </c>
      <c r="C1192" s="131" t="s">
        <v>2274</v>
      </c>
      <c r="D1192" s="132">
        <v>9.0736000000000008</v>
      </c>
      <c r="E1192" s="133" t="s">
        <v>832</v>
      </c>
      <c r="F1192" s="152"/>
      <c r="G1192" s="152"/>
    </row>
    <row r="1193" spans="1:7" s="120" customFormat="1" ht="31.5">
      <c r="A1193" s="49" t="s">
        <v>2307</v>
      </c>
      <c r="B1193" s="49" t="s">
        <v>2308</v>
      </c>
      <c r="C1193" s="131" t="s">
        <v>2274</v>
      </c>
      <c r="D1193" s="132">
        <v>2.8706</v>
      </c>
      <c r="E1193" s="133" t="s">
        <v>832</v>
      </c>
      <c r="F1193" s="152"/>
      <c r="G1193" s="152"/>
    </row>
    <row r="1194" spans="1:7" s="120" customFormat="1" ht="31.5">
      <c r="A1194" s="49" t="s">
        <v>2309</v>
      </c>
      <c r="B1194" s="49" t="s">
        <v>2310</v>
      </c>
      <c r="C1194" s="131" t="s">
        <v>2274</v>
      </c>
      <c r="D1194" s="132">
        <v>3.3381999999999996</v>
      </c>
      <c r="E1194" s="133" t="s">
        <v>832</v>
      </c>
      <c r="F1194" s="152"/>
      <c r="G1194" s="152"/>
    </row>
    <row r="1195" spans="1:7" s="120" customFormat="1" ht="31.5">
      <c r="A1195" s="49" t="s">
        <v>2311</v>
      </c>
      <c r="B1195" s="49" t="s">
        <v>2312</v>
      </c>
      <c r="C1195" s="131" t="s">
        <v>2274</v>
      </c>
      <c r="D1195" s="132">
        <v>10.0284</v>
      </c>
      <c r="E1195" s="133" t="s">
        <v>832</v>
      </c>
      <c r="F1195" s="152"/>
      <c r="G1195" s="152"/>
    </row>
    <row r="1196" spans="1:7" s="120" customFormat="1" ht="31.5">
      <c r="A1196" s="49" t="s">
        <v>2313</v>
      </c>
      <c r="B1196" s="49" t="s">
        <v>2314</v>
      </c>
      <c r="C1196" s="131" t="s">
        <v>2274</v>
      </c>
      <c r="D1196" s="132">
        <v>3.2280000000000002</v>
      </c>
      <c r="E1196" s="133" t="s">
        <v>832</v>
      </c>
      <c r="F1196" s="152"/>
      <c r="G1196" s="152"/>
    </row>
    <row r="1197" spans="1:7" s="120" customFormat="1" ht="31.5">
      <c r="A1197" s="49" t="s">
        <v>2315</v>
      </c>
      <c r="B1197" s="49" t="s">
        <v>2316</v>
      </c>
      <c r="C1197" s="131" t="s">
        <v>2274</v>
      </c>
      <c r="D1197" s="132">
        <v>2.6515999999999997</v>
      </c>
      <c r="E1197" s="133" t="s">
        <v>832</v>
      </c>
      <c r="F1197" s="152"/>
      <c r="G1197" s="152"/>
    </row>
    <row r="1198" spans="1:7" s="120" customFormat="1" ht="31.5">
      <c r="A1198" s="49" t="s">
        <v>2317</v>
      </c>
      <c r="B1198" s="49" t="s">
        <v>2318</v>
      </c>
      <c r="C1198" s="131" t="s">
        <v>2274</v>
      </c>
      <c r="D1198" s="132">
        <v>8.1288</v>
      </c>
      <c r="E1198" s="133" t="s">
        <v>832</v>
      </c>
      <c r="F1198" s="152"/>
      <c r="G1198" s="152"/>
    </row>
    <row r="1199" spans="1:7" s="120" customFormat="1" ht="31.5">
      <c r="A1199" s="49" t="s">
        <v>2319</v>
      </c>
      <c r="B1199" s="49" t="s">
        <v>2320</v>
      </c>
      <c r="C1199" s="131" t="s">
        <v>2274</v>
      </c>
      <c r="D1199" s="132">
        <v>5.5743999999999998</v>
      </c>
      <c r="E1199" s="133" t="s">
        <v>832</v>
      </c>
      <c r="F1199" s="152"/>
      <c r="G1199" s="152"/>
    </row>
    <row r="1200" spans="1:7" s="120" customFormat="1" ht="31.5">
      <c r="A1200" s="49" t="s">
        <v>2321</v>
      </c>
      <c r="B1200" s="49" t="s">
        <v>2322</v>
      </c>
      <c r="C1200" s="131" t="s">
        <v>2274</v>
      </c>
      <c r="D1200" s="132">
        <v>5.907</v>
      </c>
      <c r="E1200" s="133" t="s">
        <v>832</v>
      </c>
      <c r="F1200" s="152"/>
      <c r="G1200" s="152"/>
    </row>
    <row r="1201" spans="1:7" s="120" customFormat="1" ht="31.5">
      <c r="A1201" s="49" t="s">
        <v>2323</v>
      </c>
      <c r="B1201" s="49" t="s">
        <v>2312</v>
      </c>
      <c r="C1201" s="131" t="s">
        <v>2274</v>
      </c>
      <c r="D1201" s="132">
        <v>6.0206</v>
      </c>
      <c r="E1201" s="133" t="s">
        <v>832</v>
      </c>
      <c r="F1201" s="152"/>
      <c r="G1201" s="152"/>
    </row>
    <row r="1202" spans="1:7" s="120" customFormat="1" ht="31.5">
      <c r="A1202" s="49" t="s">
        <v>2324</v>
      </c>
      <c r="B1202" s="49" t="s">
        <v>2325</v>
      </c>
      <c r="C1202" s="131" t="s">
        <v>2274</v>
      </c>
      <c r="D1202" s="132">
        <v>5.3959999999999999</v>
      </c>
      <c r="E1202" s="133" t="s">
        <v>832</v>
      </c>
      <c r="F1202" s="152"/>
      <c r="G1202" s="152"/>
    </row>
    <row r="1203" spans="1:7" s="120" customFormat="1" ht="31.5">
      <c r="A1203" s="49" t="s">
        <v>2326</v>
      </c>
      <c r="B1203" s="49" t="s">
        <v>2327</v>
      </c>
      <c r="C1203" s="131" t="s">
        <v>2274</v>
      </c>
      <c r="D1203" s="132">
        <v>3.1875999999999998</v>
      </c>
      <c r="E1203" s="133" t="s">
        <v>832</v>
      </c>
      <c r="F1203" s="152"/>
      <c r="G1203" s="152"/>
    </row>
    <row r="1204" spans="1:7" s="120" customFormat="1" ht="31.5">
      <c r="A1204" s="49" t="s">
        <v>2328</v>
      </c>
      <c r="B1204" s="49" t="s">
        <v>2329</v>
      </c>
      <c r="C1204" s="131" t="s">
        <v>2274</v>
      </c>
      <c r="D1204" s="132">
        <v>2.7435999999999998</v>
      </c>
      <c r="E1204" s="133" t="s">
        <v>832</v>
      </c>
      <c r="F1204" s="152"/>
      <c r="G1204" s="152"/>
    </row>
    <row r="1205" spans="1:7" s="120" customFormat="1" ht="31.5">
      <c r="A1205" s="49" t="s">
        <v>2330</v>
      </c>
      <c r="B1205" s="49" t="s">
        <v>2331</v>
      </c>
      <c r="C1205" s="131" t="s">
        <v>2274</v>
      </c>
      <c r="D1205" s="132">
        <v>3.7558000000000002</v>
      </c>
      <c r="E1205" s="133" t="s">
        <v>832</v>
      </c>
      <c r="F1205" s="152"/>
      <c r="G1205" s="152"/>
    </row>
    <row r="1206" spans="1:7" s="120" customFormat="1" ht="31.5">
      <c r="A1206" s="49" t="s">
        <v>2332</v>
      </c>
      <c r="B1206" s="49" t="s">
        <v>2333</v>
      </c>
      <c r="C1206" s="131" t="s">
        <v>2274</v>
      </c>
      <c r="D1206" s="132">
        <v>3.5165999999999999</v>
      </c>
      <c r="E1206" s="133" t="s">
        <v>832</v>
      </c>
      <c r="F1206" s="152"/>
      <c r="G1206" s="152"/>
    </row>
    <row r="1207" spans="1:7" s="120" customFormat="1" ht="31.5">
      <c r="A1207" s="49" t="s">
        <v>2334</v>
      </c>
      <c r="B1207" s="49" t="s">
        <v>2335</v>
      </c>
      <c r="C1207" s="131" t="s">
        <v>2274</v>
      </c>
      <c r="D1207" s="132">
        <v>10.001200000000001</v>
      </c>
      <c r="E1207" s="133" t="s">
        <v>832</v>
      </c>
      <c r="F1207" s="152"/>
      <c r="G1207" s="152"/>
    </row>
    <row r="1208" spans="1:7" s="120" customFormat="1" ht="31.5">
      <c r="A1208" s="49" t="s">
        <v>2336</v>
      </c>
      <c r="B1208" s="49" t="s">
        <v>2337</v>
      </c>
      <c r="C1208" s="131" t="s">
        <v>2274</v>
      </c>
      <c r="D1208" s="132">
        <v>7.0318000000000005</v>
      </c>
      <c r="E1208" s="133" t="s">
        <v>832</v>
      </c>
      <c r="F1208" s="152"/>
      <c r="G1208" s="152"/>
    </row>
    <row r="1209" spans="1:7" s="120" customFormat="1" ht="31.5">
      <c r="A1209" s="49" t="s">
        <v>2338</v>
      </c>
      <c r="B1209" s="49" t="s">
        <v>2339</v>
      </c>
      <c r="C1209" s="131" t="s">
        <v>2274</v>
      </c>
      <c r="D1209" s="132">
        <v>4.9249999999999998</v>
      </c>
      <c r="E1209" s="133" t="s">
        <v>832</v>
      </c>
      <c r="F1209" s="152"/>
      <c r="G1209" s="152"/>
    </row>
    <row r="1210" spans="1:7" s="120" customFormat="1" ht="31.5">
      <c r="A1210" s="49" t="s">
        <v>2340</v>
      </c>
      <c r="B1210" s="49" t="s">
        <v>2341</v>
      </c>
      <c r="C1210" s="131" t="s">
        <v>2274</v>
      </c>
      <c r="D1210" s="132">
        <v>3.3741999999999996</v>
      </c>
      <c r="E1210" s="133" t="s">
        <v>832</v>
      </c>
      <c r="F1210" s="152"/>
      <c r="G1210" s="152"/>
    </row>
    <row r="1211" spans="1:7" s="120" customFormat="1" ht="31.5">
      <c r="A1211" s="49" t="s">
        <v>2342</v>
      </c>
      <c r="B1211" s="49" t="s">
        <v>2300</v>
      </c>
      <c r="C1211" s="131" t="s">
        <v>2274</v>
      </c>
      <c r="D1211" s="132">
        <v>2.5714000000000001</v>
      </c>
      <c r="E1211" s="133" t="s">
        <v>832</v>
      </c>
      <c r="F1211" s="152"/>
      <c r="G1211" s="152"/>
    </row>
    <row r="1212" spans="1:7" s="120" customFormat="1" ht="31.5">
      <c r="A1212" s="49" t="s">
        <v>2343</v>
      </c>
      <c r="B1212" s="49" t="s">
        <v>2344</v>
      </c>
      <c r="C1212" s="131" t="s">
        <v>2274</v>
      </c>
      <c r="D1212" s="132">
        <v>10.776200000000001</v>
      </c>
      <c r="E1212" s="133" t="s">
        <v>832</v>
      </c>
      <c r="F1212" s="152"/>
      <c r="G1212" s="152"/>
    </row>
    <row r="1213" spans="1:7" s="120" customFormat="1" ht="31.5">
      <c r="A1213" s="49" t="s">
        <v>2345</v>
      </c>
      <c r="B1213" s="49" t="s">
        <v>2346</v>
      </c>
      <c r="C1213" s="131" t="s">
        <v>2274</v>
      </c>
      <c r="D1213" s="132">
        <v>16.4984</v>
      </c>
      <c r="E1213" s="133" t="s">
        <v>832</v>
      </c>
      <c r="F1213" s="152"/>
      <c r="G1213" s="152"/>
    </row>
    <row r="1214" spans="1:7" s="120" customFormat="1" ht="31.5">
      <c r="A1214" s="49" t="s">
        <v>2347</v>
      </c>
      <c r="B1214" s="49" t="s">
        <v>2348</v>
      </c>
      <c r="C1214" s="131" t="s">
        <v>2274</v>
      </c>
      <c r="D1214" s="132">
        <v>2.8584000000000001</v>
      </c>
      <c r="E1214" s="133" t="s">
        <v>832</v>
      </c>
      <c r="F1214" s="152"/>
      <c r="G1214" s="152"/>
    </row>
    <row r="1215" spans="1:7" s="120" customFormat="1" ht="31.5">
      <c r="A1215" s="49" t="s">
        <v>2349</v>
      </c>
      <c r="B1215" s="49" t="s">
        <v>2350</v>
      </c>
      <c r="C1215" s="131" t="s">
        <v>2274</v>
      </c>
      <c r="D1215" s="132">
        <v>4.3239999999999998</v>
      </c>
      <c r="E1215" s="133" t="s">
        <v>832</v>
      </c>
      <c r="F1215" s="152"/>
      <c r="G1215" s="152"/>
    </row>
    <row r="1216" spans="1:7" s="120" customFormat="1" ht="31.5">
      <c r="A1216" s="49" t="s">
        <v>2351</v>
      </c>
      <c r="B1216" s="49" t="s">
        <v>2352</v>
      </c>
      <c r="C1216" s="131" t="s">
        <v>2274</v>
      </c>
      <c r="D1216" s="132">
        <v>7.5426000000000002</v>
      </c>
      <c r="E1216" s="133" t="s">
        <v>832</v>
      </c>
      <c r="F1216" s="152"/>
      <c r="G1216" s="152"/>
    </row>
    <row r="1217" spans="1:7" s="120" customFormat="1" ht="31.5">
      <c r="A1217" s="49" t="s">
        <v>2353</v>
      </c>
      <c r="B1217" s="49" t="s">
        <v>2354</v>
      </c>
      <c r="C1217" s="131" t="s">
        <v>2274</v>
      </c>
      <c r="D1217" s="132">
        <v>2.3561999999999999</v>
      </c>
      <c r="E1217" s="133" t="s">
        <v>832</v>
      </c>
      <c r="F1217" s="152"/>
      <c r="G1217" s="152"/>
    </row>
    <row r="1218" spans="1:7" s="120" customFormat="1" ht="31.5">
      <c r="A1218" s="49" t="s">
        <v>2355</v>
      </c>
      <c r="B1218" s="49" t="s">
        <v>2356</v>
      </c>
      <c r="C1218" s="131" t="s">
        <v>2274</v>
      </c>
      <c r="D1218" s="132">
        <v>12.913399999999999</v>
      </c>
      <c r="E1218" s="133" t="s">
        <v>832</v>
      </c>
      <c r="F1218" s="152"/>
      <c r="G1218" s="152"/>
    </row>
    <row r="1219" spans="1:7" s="120" customFormat="1" ht="31.5">
      <c r="A1219" s="49" t="s">
        <v>2357</v>
      </c>
      <c r="B1219" s="49" t="s">
        <v>2358</v>
      </c>
      <c r="C1219" s="131" t="s">
        <v>2274</v>
      </c>
      <c r="D1219" s="132">
        <v>5.3532000000000002</v>
      </c>
      <c r="E1219" s="133" t="s">
        <v>832</v>
      </c>
      <c r="F1219" s="152"/>
      <c r="G1219" s="152"/>
    </row>
    <row r="1220" spans="1:7" s="120" customFormat="1" ht="31.5">
      <c r="A1220" s="49" t="s">
        <v>2359</v>
      </c>
      <c r="B1220" s="49" t="s">
        <v>2360</v>
      </c>
      <c r="C1220" s="131" t="s">
        <v>2274</v>
      </c>
      <c r="D1220" s="132">
        <v>5.4043999999999999</v>
      </c>
      <c r="E1220" s="133" t="s">
        <v>832</v>
      </c>
      <c r="F1220" s="152"/>
      <c r="G1220" s="152"/>
    </row>
    <row r="1221" spans="1:7" s="120" customFormat="1" ht="31.5">
      <c r="A1221" s="49" t="s">
        <v>2361</v>
      </c>
      <c r="B1221" s="49" t="s">
        <v>2362</v>
      </c>
      <c r="C1221" s="131" t="s">
        <v>2274</v>
      </c>
      <c r="D1221" s="132">
        <v>3.7984</v>
      </c>
      <c r="E1221" s="133" t="s">
        <v>832</v>
      </c>
      <c r="F1221" s="152"/>
      <c r="G1221" s="152"/>
    </row>
    <row r="1222" spans="1:7" s="120" customFormat="1" ht="31.5">
      <c r="A1222" s="49" t="s">
        <v>2363</v>
      </c>
      <c r="B1222" s="49" t="s">
        <v>2364</v>
      </c>
      <c r="C1222" s="131" t="s">
        <v>2274</v>
      </c>
      <c r="D1222" s="132">
        <v>3.5598000000000001</v>
      </c>
      <c r="E1222" s="133" t="s">
        <v>832</v>
      </c>
      <c r="F1222" s="152"/>
      <c r="G1222" s="152"/>
    </row>
    <row r="1223" spans="1:7" s="120" customFormat="1" ht="31.5">
      <c r="A1223" s="49" t="s">
        <v>2365</v>
      </c>
      <c r="B1223" s="49" t="s">
        <v>2366</v>
      </c>
      <c r="C1223" s="131" t="s">
        <v>2274</v>
      </c>
      <c r="D1223" s="132">
        <v>3.0541999999999998</v>
      </c>
      <c r="E1223" s="133" t="s">
        <v>832</v>
      </c>
      <c r="F1223" s="152"/>
      <c r="G1223" s="152"/>
    </row>
    <row r="1224" spans="1:7" s="120" customFormat="1" ht="31.5">
      <c r="A1224" s="49" t="s">
        <v>2367</v>
      </c>
      <c r="B1224" s="49" t="s">
        <v>2368</v>
      </c>
      <c r="C1224" s="131" t="s">
        <v>2274</v>
      </c>
      <c r="D1224" s="132">
        <v>3.6456</v>
      </c>
      <c r="E1224" s="133" t="s">
        <v>832</v>
      </c>
      <c r="F1224" s="152"/>
      <c r="G1224" s="152"/>
    </row>
    <row r="1225" spans="1:7" s="120" customFormat="1" ht="31.5">
      <c r="A1225" s="49" t="s">
        <v>2369</v>
      </c>
      <c r="B1225" s="49" t="s">
        <v>2370</v>
      </c>
      <c r="C1225" s="131" t="s">
        <v>2274</v>
      </c>
      <c r="D1225" s="132">
        <v>3.8186</v>
      </c>
      <c r="E1225" s="133" t="s">
        <v>832</v>
      </c>
      <c r="F1225" s="152"/>
      <c r="G1225" s="152"/>
    </row>
    <row r="1226" spans="1:7" s="120" customFormat="1" ht="31.5">
      <c r="A1226" s="49" t="s">
        <v>2371</v>
      </c>
      <c r="B1226" s="49" t="s">
        <v>2372</v>
      </c>
      <c r="C1226" s="131" t="s">
        <v>2274</v>
      </c>
      <c r="D1226" s="132">
        <v>2.6235999999999997</v>
      </c>
      <c r="E1226" s="133" t="s">
        <v>832</v>
      </c>
      <c r="F1226" s="152"/>
      <c r="G1226" s="152"/>
    </row>
    <row r="1227" spans="1:7" s="120" customFormat="1" ht="31.5">
      <c r="A1227" s="49" t="s">
        <v>2373</v>
      </c>
      <c r="B1227" s="49" t="s">
        <v>2374</v>
      </c>
      <c r="C1227" s="131" t="s">
        <v>2274</v>
      </c>
      <c r="D1227" s="132">
        <v>5.5591999999999997</v>
      </c>
      <c r="E1227" s="133" t="s">
        <v>832</v>
      </c>
      <c r="F1227" s="152"/>
      <c r="G1227" s="152"/>
    </row>
    <row r="1228" spans="1:7" s="120" customFormat="1" ht="31.5">
      <c r="A1228" s="49" t="s">
        <v>2375</v>
      </c>
      <c r="B1228" s="49" t="s">
        <v>2376</v>
      </c>
      <c r="C1228" s="131" t="s">
        <v>2274</v>
      </c>
      <c r="D1228" s="132">
        <v>2.2850000000000001</v>
      </c>
      <c r="E1228" s="133" t="s">
        <v>832</v>
      </c>
      <c r="F1228" s="152"/>
      <c r="G1228" s="152"/>
    </row>
    <row r="1229" spans="1:7" s="120" customFormat="1" ht="31.5">
      <c r="A1229" s="49" t="s">
        <v>2377</v>
      </c>
      <c r="B1229" s="49" t="s">
        <v>2378</v>
      </c>
      <c r="C1229" s="131" t="s">
        <v>2274</v>
      </c>
      <c r="D1229" s="132">
        <v>2.7504</v>
      </c>
      <c r="E1229" s="133" t="s">
        <v>832</v>
      </c>
      <c r="F1229" s="152"/>
      <c r="G1229" s="152"/>
    </row>
    <row r="1230" spans="1:7" s="120" customFormat="1" ht="31.5">
      <c r="A1230" s="49" t="s">
        <v>2379</v>
      </c>
      <c r="B1230" s="49" t="s">
        <v>2380</v>
      </c>
      <c r="C1230" s="131" t="s">
        <v>2274</v>
      </c>
      <c r="D1230" s="132">
        <v>1.9272</v>
      </c>
      <c r="E1230" s="133" t="s">
        <v>832</v>
      </c>
      <c r="F1230" s="152"/>
      <c r="G1230" s="152"/>
    </row>
    <row r="1231" spans="1:7" s="120" customFormat="1" ht="31.5">
      <c r="A1231" s="49" t="s">
        <v>2381</v>
      </c>
      <c r="B1231" s="49" t="s">
        <v>2382</v>
      </c>
      <c r="C1231" s="131" t="s">
        <v>2274</v>
      </c>
      <c r="D1231" s="132">
        <v>5.1188000000000002</v>
      </c>
      <c r="E1231" s="133" t="s">
        <v>832</v>
      </c>
      <c r="F1231" s="152"/>
      <c r="G1231" s="152"/>
    </row>
    <row r="1232" spans="1:7" s="120" customFormat="1" ht="31.5">
      <c r="A1232" s="49" t="s">
        <v>2383</v>
      </c>
      <c r="B1232" s="49" t="s">
        <v>2384</v>
      </c>
      <c r="C1232" s="131" t="s">
        <v>2274</v>
      </c>
      <c r="D1232" s="132">
        <v>6.4706000000000001</v>
      </c>
      <c r="E1232" s="133" t="s">
        <v>832</v>
      </c>
      <c r="F1232" s="152"/>
      <c r="G1232" s="152"/>
    </row>
    <row r="1233" spans="1:7" s="120" customFormat="1" ht="31.5">
      <c r="A1233" s="49" t="s">
        <v>2385</v>
      </c>
      <c r="B1233" s="49" t="s">
        <v>2386</v>
      </c>
      <c r="C1233" s="131" t="s">
        <v>2274</v>
      </c>
      <c r="D1233" s="132">
        <v>2.1161999999999996</v>
      </c>
      <c r="E1233" s="133" t="s">
        <v>832</v>
      </c>
      <c r="F1233" s="152"/>
      <c r="G1233" s="152"/>
    </row>
    <row r="1234" spans="1:7" s="120" customFormat="1" ht="31.5">
      <c r="A1234" s="49" t="s">
        <v>2387</v>
      </c>
      <c r="B1234" s="49" t="s">
        <v>2388</v>
      </c>
      <c r="C1234" s="131" t="s">
        <v>2274</v>
      </c>
      <c r="D1234" s="132">
        <v>6.0122</v>
      </c>
      <c r="E1234" s="133" t="s">
        <v>832</v>
      </c>
      <c r="F1234" s="152"/>
      <c r="G1234" s="152"/>
    </row>
    <row r="1235" spans="1:7" s="120" customFormat="1" ht="31.5">
      <c r="A1235" s="49" t="s">
        <v>2389</v>
      </c>
      <c r="B1235" s="49" t="s">
        <v>2390</v>
      </c>
      <c r="C1235" s="131" t="s">
        <v>2274</v>
      </c>
      <c r="D1235" s="132">
        <v>5.0011999999999999</v>
      </c>
      <c r="E1235" s="133" t="s">
        <v>832</v>
      </c>
      <c r="F1235" s="152"/>
      <c r="G1235" s="152"/>
    </row>
    <row r="1236" spans="1:7" s="120" customFormat="1" ht="31.5">
      <c r="A1236" s="49" t="s">
        <v>2391</v>
      </c>
      <c r="B1236" s="49" t="s">
        <v>2392</v>
      </c>
      <c r="C1236" s="131" t="s">
        <v>2274</v>
      </c>
      <c r="D1236" s="132">
        <v>7.4088000000000003</v>
      </c>
      <c r="E1236" s="133" t="s">
        <v>832</v>
      </c>
      <c r="F1236" s="152"/>
      <c r="G1236" s="152"/>
    </row>
    <row r="1237" spans="1:7" s="120" customFormat="1" ht="31.5">
      <c r="A1237" s="49" t="s">
        <v>2393</v>
      </c>
      <c r="B1237" s="49" t="s">
        <v>2394</v>
      </c>
      <c r="C1237" s="131" t="s">
        <v>2274</v>
      </c>
      <c r="D1237" s="132">
        <v>7.0881999999999996</v>
      </c>
      <c r="E1237" s="133" t="s">
        <v>832</v>
      </c>
      <c r="F1237" s="152"/>
      <c r="G1237" s="152"/>
    </row>
    <row r="1238" spans="1:7" s="120" customFormat="1" ht="31.5">
      <c r="A1238" s="49" t="s">
        <v>2395</v>
      </c>
      <c r="B1238" s="49" t="s">
        <v>2396</v>
      </c>
      <c r="C1238" s="131" t="s">
        <v>2274</v>
      </c>
      <c r="D1238" s="132">
        <v>3.8724000000000003</v>
      </c>
      <c r="E1238" s="133" t="s">
        <v>832</v>
      </c>
      <c r="F1238" s="152"/>
      <c r="G1238" s="152"/>
    </row>
    <row r="1239" spans="1:7" s="120" customFormat="1" ht="31.5">
      <c r="A1239" s="49" t="s">
        <v>2397</v>
      </c>
      <c r="B1239" s="49" t="s">
        <v>2398</v>
      </c>
      <c r="C1239" s="131" t="s">
        <v>2274</v>
      </c>
      <c r="D1239" s="132">
        <v>4.1811999999999996</v>
      </c>
      <c r="E1239" s="133" t="s">
        <v>832</v>
      </c>
      <c r="F1239" s="152"/>
      <c r="G1239" s="152"/>
    </row>
    <row r="1240" spans="1:7" s="120" customFormat="1" ht="31.5">
      <c r="A1240" s="49" t="s">
        <v>2399</v>
      </c>
      <c r="B1240" s="49" t="s">
        <v>2400</v>
      </c>
      <c r="C1240" s="131" t="s">
        <v>2274</v>
      </c>
      <c r="D1240" s="132">
        <v>8.5882000000000005</v>
      </c>
      <c r="E1240" s="133" t="s">
        <v>832</v>
      </c>
      <c r="F1240" s="152"/>
      <c r="G1240" s="152"/>
    </row>
    <row r="1241" spans="1:7" s="120" customFormat="1" ht="31.5">
      <c r="A1241" s="49" t="s">
        <v>2401</v>
      </c>
      <c r="B1241" s="49" t="s">
        <v>2402</v>
      </c>
      <c r="C1241" s="131" t="s">
        <v>2274</v>
      </c>
      <c r="D1241" s="132">
        <v>3.5316000000000001</v>
      </c>
      <c r="E1241" s="133" t="s">
        <v>832</v>
      </c>
      <c r="F1241" s="152"/>
      <c r="G1241" s="152"/>
    </row>
    <row r="1242" spans="1:7" s="120" customFormat="1" ht="31.5">
      <c r="A1242" s="49" t="s">
        <v>2403</v>
      </c>
      <c r="B1242" s="49" t="s">
        <v>2404</v>
      </c>
      <c r="C1242" s="131" t="s">
        <v>2274</v>
      </c>
      <c r="D1242" s="132">
        <v>6.9063999999999997</v>
      </c>
      <c r="E1242" s="133" t="s">
        <v>832</v>
      </c>
      <c r="F1242" s="152"/>
      <c r="G1242" s="152"/>
    </row>
    <row r="1243" spans="1:7" s="120" customFormat="1" ht="31.5">
      <c r="A1243" s="49" t="s">
        <v>2405</v>
      </c>
      <c r="B1243" s="49" t="s">
        <v>2406</v>
      </c>
      <c r="C1243" s="131" t="s">
        <v>2274</v>
      </c>
      <c r="D1243" s="132">
        <v>5.2183999999999999</v>
      </c>
      <c r="E1243" s="133" t="s">
        <v>832</v>
      </c>
      <c r="F1243" s="152"/>
      <c r="G1243" s="152"/>
    </row>
    <row r="1244" spans="1:7" s="120" customFormat="1" ht="31.5">
      <c r="A1244" s="49" t="s">
        <v>2407</v>
      </c>
      <c r="B1244" s="49" t="s">
        <v>2408</v>
      </c>
      <c r="C1244" s="131" t="s">
        <v>2274</v>
      </c>
      <c r="D1244" s="132">
        <v>6.1341999999999999</v>
      </c>
      <c r="E1244" s="133" t="s">
        <v>832</v>
      </c>
      <c r="F1244" s="152"/>
      <c r="G1244" s="152"/>
    </row>
    <row r="1245" spans="1:7" s="120" customFormat="1" ht="31.5">
      <c r="A1245" s="49" t="s">
        <v>2409</v>
      </c>
      <c r="B1245" s="49" t="s">
        <v>2410</v>
      </c>
      <c r="C1245" s="131" t="s">
        <v>2274</v>
      </c>
      <c r="D1245" s="132">
        <v>12.962200000000001</v>
      </c>
      <c r="E1245" s="133" t="s">
        <v>832</v>
      </c>
      <c r="F1245" s="152"/>
      <c r="G1245" s="152"/>
    </row>
    <row r="1246" spans="1:7" s="120" customFormat="1" ht="31.5">
      <c r="A1246" s="49" t="s">
        <v>2411</v>
      </c>
      <c r="B1246" s="49" t="s">
        <v>2412</v>
      </c>
      <c r="C1246" s="131" t="s">
        <v>2274</v>
      </c>
      <c r="D1246" s="132">
        <v>6.8321999999999994</v>
      </c>
      <c r="E1246" s="133" t="s">
        <v>832</v>
      </c>
      <c r="F1246" s="152"/>
      <c r="G1246" s="152"/>
    </row>
    <row r="1247" spans="1:7" s="120" customFormat="1" ht="31.5">
      <c r="A1247" s="49" t="s">
        <v>2413</v>
      </c>
      <c r="B1247" s="49" t="s">
        <v>2414</v>
      </c>
      <c r="C1247" s="131" t="s">
        <v>2274</v>
      </c>
      <c r="D1247" s="132">
        <v>2.8501999999999996</v>
      </c>
      <c r="E1247" s="133" t="s">
        <v>832</v>
      </c>
      <c r="F1247" s="152"/>
      <c r="G1247" s="152"/>
    </row>
    <row r="1248" spans="1:7" s="120" customFormat="1" ht="31.5">
      <c r="A1248" s="49" t="s">
        <v>2415</v>
      </c>
      <c r="B1248" s="49" t="s">
        <v>2416</v>
      </c>
      <c r="C1248" s="131" t="s">
        <v>2274</v>
      </c>
      <c r="D1248" s="132">
        <v>2.9914000000000001</v>
      </c>
      <c r="E1248" s="133" t="s">
        <v>832</v>
      </c>
      <c r="F1248" s="152"/>
      <c r="G1248" s="152"/>
    </row>
    <row r="1249" spans="1:7" s="120" customFormat="1" ht="31.5">
      <c r="A1249" s="49" t="s">
        <v>2417</v>
      </c>
      <c r="B1249" s="49" t="s">
        <v>2418</v>
      </c>
      <c r="C1249" s="131" t="s">
        <v>2274</v>
      </c>
      <c r="D1249" s="132">
        <v>4.5759999999999996</v>
      </c>
      <c r="E1249" s="133" t="s">
        <v>832</v>
      </c>
      <c r="F1249" s="152"/>
      <c r="G1249" s="152"/>
    </row>
    <row r="1250" spans="1:7" s="120" customFormat="1" ht="31.5">
      <c r="A1250" s="49" t="s">
        <v>2419</v>
      </c>
      <c r="B1250" s="49" t="s">
        <v>2420</v>
      </c>
      <c r="C1250" s="131" t="s">
        <v>2274</v>
      </c>
      <c r="D1250" s="132">
        <v>4.1608000000000001</v>
      </c>
      <c r="E1250" s="133" t="s">
        <v>832</v>
      </c>
      <c r="F1250" s="152"/>
      <c r="G1250" s="152"/>
    </row>
    <row r="1251" spans="1:7" s="120" customFormat="1" ht="31.5">
      <c r="A1251" s="49" t="s">
        <v>2421</v>
      </c>
      <c r="B1251" s="49" t="s">
        <v>2422</v>
      </c>
      <c r="C1251" s="131" t="s">
        <v>2274</v>
      </c>
      <c r="D1251" s="132">
        <v>10.2622</v>
      </c>
      <c r="E1251" s="133" t="s">
        <v>832</v>
      </c>
      <c r="F1251" s="152"/>
      <c r="G1251" s="152"/>
    </row>
    <row r="1252" spans="1:7" s="120" customFormat="1" ht="31.5">
      <c r="A1252" s="49" t="s">
        <v>2423</v>
      </c>
      <c r="B1252" s="49" t="s">
        <v>2424</v>
      </c>
      <c r="C1252" s="131" t="s">
        <v>2274</v>
      </c>
      <c r="D1252" s="132">
        <v>6.4681999999999995</v>
      </c>
      <c r="E1252" s="133" t="s">
        <v>832</v>
      </c>
      <c r="F1252" s="152"/>
      <c r="G1252" s="152"/>
    </row>
    <row r="1253" spans="1:7" s="120" customFormat="1" ht="31.5">
      <c r="A1253" s="49" t="s">
        <v>2425</v>
      </c>
      <c r="B1253" s="49" t="s">
        <v>2426</v>
      </c>
      <c r="C1253" s="131" t="s">
        <v>2274</v>
      </c>
      <c r="D1253" s="132">
        <v>4.9696000000000007</v>
      </c>
      <c r="E1253" s="133" t="s">
        <v>832</v>
      </c>
      <c r="F1253" s="152"/>
      <c r="G1253" s="152"/>
    </row>
    <row r="1254" spans="1:7" s="120" customFormat="1" ht="31.5">
      <c r="A1254" s="49" t="s">
        <v>2427</v>
      </c>
      <c r="B1254" s="49" t="s">
        <v>2428</v>
      </c>
      <c r="C1254" s="131" t="s">
        <v>2274</v>
      </c>
      <c r="D1254" s="132">
        <v>7.0164</v>
      </c>
      <c r="E1254" s="133" t="s">
        <v>832</v>
      </c>
      <c r="F1254" s="152"/>
      <c r="G1254" s="152"/>
    </row>
    <row r="1255" spans="1:7" s="120" customFormat="1" ht="31.5">
      <c r="A1255" s="49" t="s">
        <v>2429</v>
      </c>
      <c r="B1255" s="49" t="s">
        <v>2430</v>
      </c>
      <c r="C1255" s="131" t="s">
        <v>2274</v>
      </c>
      <c r="D1255" s="132">
        <v>7.0164</v>
      </c>
      <c r="E1255" s="133" t="s">
        <v>832</v>
      </c>
      <c r="F1255" s="152"/>
      <c r="G1255" s="152"/>
    </row>
    <row r="1256" spans="1:7" s="120" customFormat="1" ht="31.5">
      <c r="A1256" s="49" t="s">
        <v>2431</v>
      </c>
      <c r="B1256" s="49" t="s">
        <v>2432</v>
      </c>
      <c r="C1256" s="131" t="s">
        <v>2274</v>
      </c>
      <c r="D1256" s="132">
        <v>2.2063999999999999</v>
      </c>
      <c r="E1256" s="133" t="s">
        <v>832</v>
      </c>
      <c r="F1256" s="152"/>
      <c r="G1256" s="152"/>
    </row>
    <row r="1257" spans="1:7" s="120" customFormat="1" ht="31.5">
      <c r="A1257" s="49" t="s">
        <v>2433</v>
      </c>
      <c r="B1257" s="49" t="s">
        <v>2434</v>
      </c>
      <c r="C1257" s="131" t="s">
        <v>2274</v>
      </c>
      <c r="D1257" s="132">
        <v>9.8262</v>
      </c>
      <c r="E1257" s="133" t="s">
        <v>832</v>
      </c>
      <c r="F1257" s="152"/>
      <c r="G1257" s="152"/>
    </row>
    <row r="1258" spans="1:7" s="120" customFormat="1" ht="31.5">
      <c r="A1258" s="49" t="s">
        <v>2435</v>
      </c>
      <c r="B1258" s="49" t="s">
        <v>2436</v>
      </c>
      <c r="C1258" s="131" t="s">
        <v>2274</v>
      </c>
      <c r="D1258" s="132">
        <v>6.2382</v>
      </c>
      <c r="E1258" s="133" t="s">
        <v>832</v>
      </c>
      <c r="F1258" s="152"/>
      <c r="G1258" s="152"/>
    </row>
    <row r="1259" spans="1:7" s="120" customFormat="1" ht="31.5">
      <c r="A1259" s="49" t="s">
        <v>2437</v>
      </c>
      <c r="B1259" s="49" t="s">
        <v>2438</v>
      </c>
      <c r="C1259" s="131" t="s">
        <v>2274</v>
      </c>
      <c r="D1259" s="132">
        <v>4.2990000000000004</v>
      </c>
      <c r="E1259" s="133" t="s">
        <v>832</v>
      </c>
      <c r="F1259" s="152"/>
      <c r="G1259" s="152"/>
    </row>
    <row r="1260" spans="1:7" s="120" customFormat="1" ht="31.5">
      <c r="A1260" s="49" t="s">
        <v>2439</v>
      </c>
      <c r="B1260" s="49" t="s">
        <v>2440</v>
      </c>
      <c r="C1260" s="131" t="s">
        <v>2274</v>
      </c>
      <c r="D1260" s="132">
        <v>5.7157999999999998</v>
      </c>
      <c r="E1260" s="133" t="s">
        <v>832</v>
      </c>
      <c r="F1260" s="152"/>
      <c r="G1260" s="152"/>
    </row>
    <row r="1261" spans="1:7" s="120" customFormat="1" ht="31.5">
      <c r="A1261" s="49" t="s">
        <v>2441</v>
      </c>
      <c r="B1261" s="49" t="s">
        <v>2442</v>
      </c>
      <c r="C1261" s="131" t="s">
        <v>2274</v>
      </c>
      <c r="D1261" s="132">
        <v>5.7824</v>
      </c>
      <c r="E1261" s="133" t="s">
        <v>832</v>
      </c>
      <c r="F1261" s="152"/>
      <c r="G1261" s="152"/>
    </row>
    <row r="1262" spans="1:7" s="120" customFormat="1" ht="31.5">
      <c r="A1262" s="49" t="s">
        <v>2443</v>
      </c>
      <c r="B1262" s="49" t="s">
        <v>2444</v>
      </c>
      <c r="C1262" s="131" t="s">
        <v>2274</v>
      </c>
      <c r="D1262" s="132">
        <v>6.5282</v>
      </c>
      <c r="E1262" s="133" t="s">
        <v>832</v>
      </c>
      <c r="F1262" s="152"/>
      <c r="G1262" s="152"/>
    </row>
    <row r="1263" spans="1:7" s="120" customFormat="1" ht="31.5">
      <c r="A1263" s="49" t="s">
        <v>2445</v>
      </c>
      <c r="B1263" s="49" t="s">
        <v>2446</v>
      </c>
      <c r="C1263" s="131" t="s">
        <v>2274</v>
      </c>
      <c r="D1263" s="132">
        <v>6.1348000000000003</v>
      </c>
      <c r="E1263" s="133" t="s">
        <v>832</v>
      </c>
      <c r="F1263" s="152"/>
      <c r="G1263" s="152"/>
    </row>
    <row r="1264" spans="1:7" s="120" customFormat="1" ht="31.5">
      <c r="A1264" s="49" t="s">
        <v>2447</v>
      </c>
      <c r="B1264" s="49" t="s">
        <v>2448</v>
      </c>
      <c r="C1264" s="131" t="s">
        <v>2274</v>
      </c>
      <c r="D1264" s="132">
        <v>6.1113999999999997</v>
      </c>
      <c r="E1264" s="133" t="s">
        <v>832</v>
      </c>
      <c r="F1264" s="152"/>
      <c r="G1264" s="152"/>
    </row>
    <row r="1265" spans="1:7" s="120" customFormat="1" ht="31.5">
      <c r="A1265" s="49" t="s">
        <v>2449</v>
      </c>
      <c r="B1265" s="49" t="s">
        <v>2450</v>
      </c>
      <c r="C1265" s="131" t="s">
        <v>2274</v>
      </c>
      <c r="D1265" s="132">
        <v>7.3698000000000006</v>
      </c>
      <c r="E1265" s="133" t="s">
        <v>832</v>
      </c>
      <c r="F1265" s="152"/>
      <c r="G1265" s="152"/>
    </row>
    <row r="1266" spans="1:7" s="120" customFormat="1" ht="31.5">
      <c r="A1266" s="49" t="s">
        <v>2451</v>
      </c>
      <c r="B1266" s="49" t="s">
        <v>2452</v>
      </c>
      <c r="C1266" s="131" t="s">
        <v>2274</v>
      </c>
      <c r="D1266" s="132">
        <v>17.397599999999997</v>
      </c>
      <c r="E1266" s="133" t="s">
        <v>832</v>
      </c>
      <c r="F1266" s="152"/>
      <c r="G1266" s="152"/>
    </row>
    <row r="1267" spans="1:7" s="120" customFormat="1" ht="31.5">
      <c r="A1267" s="49" t="s">
        <v>2453</v>
      </c>
      <c r="B1267" s="49" t="s">
        <v>2454</v>
      </c>
      <c r="C1267" s="131" t="s">
        <v>2274</v>
      </c>
      <c r="D1267" s="132">
        <v>19.879000000000001</v>
      </c>
      <c r="E1267" s="133" t="s">
        <v>832</v>
      </c>
      <c r="F1267" s="152"/>
      <c r="G1267" s="152"/>
    </row>
    <row r="1268" spans="1:7" s="120" customFormat="1" ht="31.5">
      <c r="A1268" s="49" t="s">
        <v>2455</v>
      </c>
      <c r="B1268" s="49" t="s">
        <v>2456</v>
      </c>
      <c r="C1268" s="131" t="s">
        <v>2274</v>
      </c>
      <c r="D1268" s="132">
        <v>10.199999999999999</v>
      </c>
      <c r="E1268" s="133" t="s">
        <v>832</v>
      </c>
      <c r="F1268" s="152"/>
      <c r="G1268" s="152"/>
    </row>
    <row r="1269" spans="1:7" s="120" customFormat="1" ht="31.5">
      <c r="A1269" s="49" t="s">
        <v>2457</v>
      </c>
      <c r="B1269" s="49" t="s">
        <v>2458</v>
      </c>
      <c r="C1269" s="131" t="s">
        <v>2274</v>
      </c>
      <c r="D1269" s="132">
        <v>9.3312000000000008</v>
      </c>
      <c r="E1269" s="133" t="s">
        <v>832</v>
      </c>
      <c r="F1269" s="152"/>
      <c r="G1269" s="152"/>
    </row>
    <row r="1270" spans="1:7" s="120" customFormat="1" ht="31.5">
      <c r="A1270" s="49" t="s">
        <v>2459</v>
      </c>
      <c r="B1270" s="49" t="s">
        <v>2460</v>
      </c>
      <c r="C1270" s="131" t="s">
        <v>2274</v>
      </c>
      <c r="D1270" s="132">
        <v>8.2840000000000007</v>
      </c>
      <c r="E1270" s="133" t="s">
        <v>832</v>
      </c>
      <c r="F1270" s="152"/>
      <c r="G1270" s="152"/>
    </row>
    <row r="1271" spans="1:7" s="120" customFormat="1" ht="31.5">
      <c r="A1271" s="49" t="s">
        <v>2461</v>
      </c>
      <c r="B1271" s="49" t="s">
        <v>2462</v>
      </c>
      <c r="C1271" s="131" t="s">
        <v>2274</v>
      </c>
      <c r="D1271" s="132">
        <v>10.8856</v>
      </c>
      <c r="E1271" s="133" t="s">
        <v>832</v>
      </c>
      <c r="F1271" s="152"/>
      <c r="G1271" s="152"/>
    </row>
    <row r="1272" spans="1:7" s="120" customFormat="1" ht="31.5">
      <c r="A1272" s="49" t="s">
        <v>2463</v>
      </c>
      <c r="B1272" s="49" t="s">
        <v>2464</v>
      </c>
      <c r="C1272" s="131" t="s">
        <v>2274</v>
      </c>
      <c r="D1272" s="132">
        <v>10.14</v>
      </c>
      <c r="E1272" s="133" t="s">
        <v>832</v>
      </c>
      <c r="F1272" s="152"/>
      <c r="G1272" s="152"/>
    </row>
    <row r="1273" spans="1:7" s="120" customFormat="1" ht="31.5">
      <c r="A1273" s="49" t="s">
        <v>2465</v>
      </c>
      <c r="B1273" s="49" t="s">
        <v>2466</v>
      </c>
      <c r="C1273" s="131" t="s">
        <v>2274</v>
      </c>
      <c r="D1273" s="132">
        <v>16.845599999999997</v>
      </c>
      <c r="E1273" s="133" t="s">
        <v>832</v>
      </c>
      <c r="F1273" s="152"/>
      <c r="G1273" s="152"/>
    </row>
    <row r="1274" spans="1:7" s="120" customFormat="1" ht="31.5">
      <c r="A1274" s="49" t="s">
        <v>2467</v>
      </c>
      <c r="B1274" s="49" t="s">
        <v>2468</v>
      </c>
      <c r="C1274" s="131" t="s">
        <v>2274</v>
      </c>
      <c r="D1274" s="132">
        <v>11.29782</v>
      </c>
      <c r="E1274" s="133" t="s">
        <v>832</v>
      </c>
      <c r="F1274" s="152"/>
      <c r="G1274" s="152"/>
    </row>
    <row r="1275" spans="1:7" s="120" customFormat="1" ht="31.5">
      <c r="A1275" s="49" t="s">
        <v>2469</v>
      </c>
      <c r="B1275" s="49" t="s">
        <v>2470</v>
      </c>
      <c r="C1275" s="131" t="s">
        <v>2274</v>
      </c>
      <c r="D1275" s="132">
        <v>5.9666000000000006</v>
      </c>
      <c r="E1275" s="133" t="s">
        <v>832</v>
      </c>
      <c r="F1275" s="152"/>
      <c r="G1275" s="152"/>
    </row>
    <row r="1276" spans="1:7" s="120" customFormat="1" ht="31.5">
      <c r="A1276" s="49" t="s">
        <v>2471</v>
      </c>
      <c r="B1276" s="49" t="s">
        <v>2472</v>
      </c>
      <c r="C1276" s="131" t="s">
        <v>2274</v>
      </c>
      <c r="D1276" s="132">
        <v>11.596</v>
      </c>
      <c r="E1276" s="133" t="s">
        <v>832</v>
      </c>
      <c r="F1276" s="152"/>
      <c r="G1276" s="152"/>
    </row>
    <row r="1277" spans="1:7" s="120" customFormat="1" ht="31.5">
      <c r="A1277" s="49" t="s">
        <v>2473</v>
      </c>
      <c r="B1277" s="49" t="s">
        <v>2474</v>
      </c>
      <c r="C1277" s="131" t="s">
        <v>2274</v>
      </c>
      <c r="D1277" s="132">
        <v>4.617</v>
      </c>
      <c r="E1277" s="133" t="s">
        <v>832</v>
      </c>
      <c r="F1277" s="152"/>
      <c r="G1277" s="152"/>
    </row>
    <row r="1278" spans="1:7" s="120" customFormat="1" ht="31.5">
      <c r="A1278" s="49" t="s">
        <v>2475</v>
      </c>
      <c r="B1278" s="49" t="s">
        <v>2476</v>
      </c>
      <c r="C1278" s="131" t="s">
        <v>2274</v>
      </c>
      <c r="D1278" s="132">
        <v>9.7713999999999999</v>
      </c>
      <c r="E1278" s="133" t="s">
        <v>832</v>
      </c>
      <c r="F1278" s="152"/>
      <c r="G1278" s="152"/>
    </row>
    <row r="1279" spans="1:7" s="120" customFormat="1" ht="31.5">
      <c r="A1279" s="49" t="s">
        <v>2477</v>
      </c>
      <c r="B1279" s="49" t="s">
        <v>2478</v>
      </c>
      <c r="C1279" s="131" t="s">
        <v>2274</v>
      </c>
      <c r="D1279" s="132">
        <v>14.099</v>
      </c>
      <c r="E1279" s="133" t="s">
        <v>832</v>
      </c>
      <c r="F1279" s="152"/>
      <c r="G1279" s="152"/>
    </row>
    <row r="1280" spans="1:7" s="120" customFormat="1" ht="31.5">
      <c r="A1280" s="49" t="s">
        <v>2479</v>
      </c>
      <c r="B1280" s="49" t="s">
        <v>2480</v>
      </c>
      <c r="C1280" s="131" t="s">
        <v>2274</v>
      </c>
      <c r="D1280" s="132">
        <v>21.001000000000001</v>
      </c>
      <c r="E1280" s="133" t="s">
        <v>832</v>
      </c>
      <c r="F1280" s="152"/>
      <c r="G1280" s="152"/>
    </row>
    <row r="1281" spans="1:7" s="120" customFormat="1" ht="31.5">
      <c r="A1281" s="49" t="s">
        <v>2481</v>
      </c>
      <c r="B1281" s="49" t="s">
        <v>2482</v>
      </c>
      <c r="C1281" s="131" t="s">
        <v>2274</v>
      </c>
      <c r="D1281" s="132">
        <v>3.7654000000000001</v>
      </c>
      <c r="E1281" s="133" t="s">
        <v>832</v>
      </c>
      <c r="F1281" s="152"/>
      <c r="G1281" s="152"/>
    </row>
    <row r="1282" spans="1:7" s="120" customFormat="1" ht="31.5">
      <c r="A1282" s="49" t="s">
        <v>2483</v>
      </c>
      <c r="B1282" s="49" t="s">
        <v>2484</v>
      </c>
      <c r="C1282" s="131" t="s">
        <v>2274</v>
      </c>
      <c r="D1282" s="132">
        <v>10.812799999999999</v>
      </c>
      <c r="E1282" s="134" t="s">
        <v>784</v>
      </c>
      <c r="F1282" s="152"/>
      <c r="G1282" s="152"/>
    </row>
    <row r="1283" spans="1:7" s="120" customFormat="1" ht="31.5">
      <c r="A1283" s="49" t="s">
        <v>2485</v>
      </c>
      <c r="B1283" s="49" t="s">
        <v>2486</v>
      </c>
      <c r="C1283" s="131" t="s">
        <v>2274</v>
      </c>
      <c r="D1283" s="132">
        <v>13.9282</v>
      </c>
      <c r="E1283" s="134" t="s">
        <v>784</v>
      </c>
      <c r="F1283" s="152"/>
      <c r="G1283" s="152"/>
    </row>
    <row r="1284" spans="1:7" s="120" customFormat="1" ht="31.5">
      <c r="A1284" s="49" t="s">
        <v>2487</v>
      </c>
      <c r="B1284" s="49" t="s">
        <v>2488</v>
      </c>
      <c r="C1284" s="131" t="s">
        <v>2274</v>
      </c>
      <c r="D1284" s="132">
        <v>10.812799999999999</v>
      </c>
      <c r="E1284" s="134" t="s">
        <v>784</v>
      </c>
      <c r="F1284" s="152"/>
      <c r="G1284" s="152"/>
    </row>
    <row r="1285" spans="1:7" s="120" customFormat="1" ht="31.5">
      <c r="A1285" s="49" t="s">
        <v>2489</v>
      </c>
      <c r="B1285" s="49" t="s">
        <v>2490</v>
      </c>
      <c r="C1285" s="131" t="s">
        <v>2274</v>
      </c>
      <c r="D1285" s="132">
        <v>12.1242</v>
      </c>
      <c r="E1285" s="134" t="s">
        <v>784</v>
      </c>
      <c r="F1285" s="152"/>
      <c r="G1285" s="152"/>
    </row>
    <row r="1286" spans="1:7" s="120" customFormat="1" ht="31.5">
      <c r="A1286" s="49" t="s">
        <v>2491</v>
      </c>
      <c r="B1286" s="49" t="s">
        <v>2492</v>
      </c>
      <c r="C1286" s="131" t="s">
        <v>2274</v>
      </c>
      <c r="D1286" s="132">
        <v>10.812799999999999</v>
      </c>
      <c r="E1286" s="134" t="s">
        <v>784</v>
      </c>
      <c r="F1286" s="152"/>
      <c r="G1286" s="152"/>
    </row>
    <row r="1287" spans="1:7" s="120" customFormat="1" ht="31.5">
      <c r="A1287" s="49" t="s">
        <v>2493</v>
      </c>
      <c r="B1287" s="49" t="s">
        <v>2494</v>
      </c>
      <c r="C1287" s="131" t="s">
        <v>2274</v>
      </c>
      <c r="D1287" s="132">
        <v>8.1853999999999996</v>
      </c>
      <c r="E1287" s="134" t="s">
        <v>784</v>
      </c>
      <c r="F1287" s="152"/>
      <c r="G1287" s="152"/>
    </row>
    <row r="1288" spans="1:7" s="120" customFormat="1" ht="31.5">
      <c r="A1288" s="49" t="s">
        <v>2495</v>
      </c>
      <c r="B1288" s="49" t="s">
        <v>2496</v>
      </c>
      <c r="C1288" s="131" t="s">
        <v>2274</v>
      </c>
      <c r="D1288" s="132">
        <v>7.4577999999999998</v>
      </c>
      <c r="E1288" s="134" t="s">
        <v>784</v>
      </c>
      <c r="F1288" s="152"/>
      <c r="G1288" s="152"/>
    </row>
    <row r="1289" spans="1:7" s="120" customFormat="1" ht="31.5">
      <c r="A1289" s="49" t="s">
        <v>2497</v>
      </c>
      <c r="B1289" s="49" t="s">
        <v>2498</v>
      </c>
      <c r="C1289" s="131" t="s">
        <v>2274</v>
      </c>
      <c r="D1289" s="135">
        <v>16.383200000000002</v>
      </c>
      <c r="E1289" s="134" t="s">
        <v>784</v>
      </c>
      <c r="F1289" s="152"/>
      <c r="G1289" s="152"/>
    </row>
    <row r="1290" spans="1:7" s="120" customFormat="1" ht="31.5">
      <c r="A1290" s="49" t="s">
        <v>2499</v>
      </c>
      <c r="B1290" s="49" t="s">
        <v>2500</v>
      </c>
      <c r="C1290" s="131" t="s">
        <v>2274</v>
      </c>
      <c r="D1290" s="132">
        <v>3.081</v>
      </c>
      <c r="E1290" s="134" t="s">
        <v>784</v>
      </c>
      <c r="F1290" s="152"/>
      <c r="G1290" s="152"/>
    </row>
    <row r="1291" spans="1:7" s="120" customFormat="1" ht="31.5">
      <c r="A1291" s="49" t="s">
        <v>2501</v>
      </c>
      <c r="B1291" s="49" t="s">
        <v>2502</v>
      </c>
      <c r="C1291" s="131" t="s">
        <v>2274</v>
      </c>
      <c r="D1291" s="132">
        <v>1.8391999999999999</v>
      </c>
      <c r="E1291" s="134" t="s">
        <v>784</v>
      </c>
      <c r="F1291" s="152"/>
      <c r="G1291" s="152"/>
    </row>
    <row r="1292" spans="1:7" s="120" customFormat="1" ht="31.5">
      <c r="A1292" s="49" t="s">
        <v>2503</v>
      </c>
      <c r="B1292" s="49" t="s">
        <v>2504</v>
      </c>
      <c r="C1292" s="131" t="s">
        <v>2274</v>
      </c>
      <c r="D1292" s="132">
        <v>3.3010000000000002</v>
      </c>
      <c r="E1292" s="134" t="s">
        <v>784</v>
      </c>
      <c r="F1292" s="152"/>
      <c r="G1292" s="152"/>
    </row>
    <row r="1293" spans="1:7" s="120" customFormat="1" ht="31.5">
      <c r="A1293" s="49" t="s">
        <v>2505</v>
      </c>
      <c r="B1293" s="49" t="s">
        <v>2506</v>
      </c>
      <c r="C1293" s="131" t="s">
        <v>2274</v>
      </c>
      <c r="D1293" s="132">
        <v>3.3010000000000002</v>
      </c>
      <c r="E1293" s="134" t="s">
        <v>784</v>
      </c>
      <c r="F1293" s="152"/>
      <c r="G1293" s="152"/>
    </row>
    <row r="1294" spans="1:7" s="120" customFormat="1" ht="31.5">
      <c r="A1294" s="49" t="s">
        <v>2507</v>
      </c>
      <c r="B1294" s="49" t="s">
        <v>2508</v>
      </c>
      <c r="C1294" s="131" t="s">
        <v>2274</v>
      </c>
      <c r="D1294" s="132">
        <v>3.081</v>
      </c>
      <c r="E1294" s="134" t="s">
        <v>784</v>
      </c>
      <c r="F1294" s="152"/>
      <c r="G1294" s="152"/>
    </row>
    <row r="1295" spans="1:7" s="120" customFormat="1" ht="31.5">
      <c r="A1295" s="107" t="s">
        <v>2509</v>
      </c>
      <c r="B1295" s="107" t="s">
        <v>2510</v>
      </c>
      <c r="C1295" s="131" t="s">
        <v>2274</v>
      </c>
      <c r="D1295" s="132">
        <v>6.2679999999999998</v>
      </c>
      <c r="E1295" s="134" t="s">
        <v>784</v>
      </c>
      <c r="F1295" s="152"/>
      <c r="G1295" s="152"/>
    </row>
    <row r="1296" spans="1:7" s="120" customFormat="1" ht="31.5">
      <c r="A1296" s="49" t="s">
        <v>2511</v>
      </c>
      <c r="B1296" s="49" t="s">
        <v>2512</v>
      </c>
      <c r="C1296" s="131" t="s">
        <v>2274</v>
      </c>
      <c r="D1296" s="132">
        <v>8.7479999999999993</v>
      </c>
      <c r="E1296" s="134" t="s">
        <v>784</v>
      </c>
      <c r="F1296" s="152"/>
      <c r="G1296" s="152"/>
    </row>
    <row r="1297" spans="1:7" s="120" customFormat="1" ht="31.5">
      <c r="A1297" s="49" t="s">
        <v>2513</v>
      </c>
      <c r="B1297" s="49" t="s">
        <v>2514</v>
      </c>
      <c r="C1297" s="131" t="s">
        <v>2274</v>
      </c>
      <c r="D1297" s="132">
        <v>4.6601999999999997</v>
      </c>
      <c r="E1297" s="134" t="s">
        <v>784</v>
      </c>
      <c r="F1297" s="152"/>
      <c r="G1297" s="152"/>
    </row>
    <row r="1298" spans="1:7" s="120" customFormat="1" ht="31.5">
      <c r="A1298" s="49" t="s">
        <v>2515</v>
      </c>
      <c r="B1298" s="49" t="s">
        <v>2516</v>
      </c>
      <c r="C1298" s="131" t="s">
        <v>2274</v>
      </c>
      <c r="D1298" s="132">
        <v>8.1844000000000001</v>
      </c>
      <c r="E1298" s="134" t="s">
        <v>784</v>
      </c>
      <c r="F1298" s="152"/>
      <c r="G1298" s="152"/>
    </row>
    <row r="1299" spans="1:7" s="120" customFormat="1" ht="31.5">
      <c r="A1299" s="125" t="s">
        <v>2517</v>
      </c>
      <c r="B1299" s="136" t="s">
        <v>2518</v>
      </c>
      <c r="C1299" s="137" t="s">
        <v>2519</v>
      </c>
      <c r="D1299" s="135">
        <v>57.720999999999997</v>
      </c>
      <c r="E1299" s="138" t="s">
        <v>2520</v>
      </c>
      <c r="F1299" s="152"/>
      <c r="G1299" s="152"/>
    </row>
    <row r="1300" spans="1:7" s="120" customFormat="1" ht="31.5">
      <c r="A1300" s="33" t="s">
        <v>2521</v>
      </c>
      <c r="B1300" s="136" t="s">
        <v>2522</v>
      </c>
      <c r="C1300" s="127" t="s">
        <v>2523</v>
      </c>
      <c r="D1300" s="139">
        <v>46.502000000000002</v>
      </c>
      <c r="E1300" s="138" t="s">
        <v>2520</v>
      </c>
      <c r="F1300" s="152"/>
      <c r="G1300" s="152"/>
    </row>
    <row r="1301" spans="1:7" s="120" customFormat="1" ht="31.5">
      <c r="A1301" s="33" t="s">
        <v>2524</v>
      </c>
      <c r="B1301" s="136" t="s">
        <v>2525</v>
      </c>
      <c r="C1301" s="127" t="s">
        <v>2523</v>
      </c>
      <c r="D1301" s="139">
        <v>46.502000000000002</v>
      </c>
      <c r="E1301" s="138" t="s">
        <v>2520</v>
      </c>
      <c r="F1301" s="152"/>
      <c r="G1301" s="152"/>
    </row>
    <row r="1302" spans="1:7" s="120" customFormat="1" ht="31.5">
      <c r="A1302" s="33" t="s">
        <v>2526</v>
      </c>
      <c r="B1302" s="136" t="s">
        <v>2527</v>
      </c>
      <c r="C1302" s="127" t="s">
        <v>2523</v>
      </c>
      <c r="D1302" s="139">
        <v>14.294</v>
      </c>
      <c r="E1302" s="138" t="s">
        <v>2520</v>
      </c>
      <c r="F1302" s="152"/>
      <c r="G1302" s="152"/>
    </row>
    <row r="1303" spans="1:7" s="120" customFormat="1" ht="31.5">
      <c r="A1303" s="33" t="s">
        <v>2528</v>
      </c>
      <c r="B1303" s="136" t="s">
        <v>2529</v>
      </c>
      <c r="C1303" s="127" t="s">
        <v>2523</v>
      </c>
      <c r="D1303" s="139">
        <v>37.814</v>
      </c>
      <c r="E1303" s="138" t="s">
        <v>2520</v>
      </c>
      <c r="F1303" s="152"/>
      <c r="G1303" s="152"/>
    </row>
    <row r="1304" spans="1:7" s="120" customFormat="1" ht="31.5">
      <c r="A1304" s="33" t="s">
        <v>2530</v>
      </c>
      <c r="B1304" s="136" t="s">
        <v>2531</v>
      </c>
      <c r="C1304" s="127" t="s">
        <v>2523</v>
      </c>
      <c r="D1304" s="139">
        <v>75.647999999999996</v>
      </c>
      <c r="E1304" s="138" t="s">
        <v>2520</v>
      </c>
      <c r="F1304" s="152"/>
      <c r="G1304" s="152"/>
    </row>
    <row r="1305" spans="1:7" s="120" customFormat="1" ht="31.5">
      <c r="A1305" s="33" t="s">
        <v>2532</v>
      </c>
      <c r="B1305" s="136" t="s">
        <v>2533</v>
      </c>
      <c r="C1305" s="127" t="s">
        <v>2534</v>
      </c>
      <c r="D1305" s="139">
        <v>4.7839999999999998</v>
      </c>
      <c r="E1305" s="138" t="s">
        <v>2520</v>
      </c>
      <c r="F1305" s="152"/>
      <c r="G1305" s="152"/>
    </row>
    <row r="1306" spans="1:7" s="120" customFormat="1" ht="31.5">
      <c r="A1306" s="33" t="s">
        <v>2535</v>
      </c>
      <c r="B1306" s="136" t="s">
        <v>2536</v>
      </c>
      <c r="C1306" s="127" t="s">
        <v>2534</v>
      </c>
      <c r="D1306" s="139">
        <v>8.5370000000000008</v>
      </c>
      <c r="E1306" s="138" t="s">
        <v>2520</v>
      </c>
      <c r="F1306" s="152"/>
      <c r="G1306" s="152"/>
    </row>
    <row r="1307" spans="1:7" s="120" customFormat="1" ht="31.5">
      <c r="A1307" s="33" t="s">
        <v>2537</v>
      </c>
      <c r="B1307" s="136" t="s">
        <v>2538</v>
      </c>
      <c r="C1307" s="127" t="s">
        <v>2534</v>
      </c>
      <c r="D1307" s="139">
        <v>3.2629999999999999</v>
      </c>
      <c r="E1307" s="138" t="s">
        <v>2520</v>
      </c>
      <c r="F1307" s="152"/>
      <c r="G1307" s="152"/>
    </row>
    <row r="1308" spans="1:7" s="120" customFormat="1" ht="31.5">
      <c r="A1308" s="33" t="s">
        <v>2539</v>
      </c>
      <c r="B1308" s="136" t="s">
        <v>2540</v>
      </c>
      <c r="C1308" s="127" t="s">
        <v>2534</v>
      </c>
      <c r="D1308" s="139">
        <v>3.952</v>
      </c>
      <c r="E1308" s="138" t="s">
        <v>2520</v>
      </c>
      <c r="F1308" s="152"/>
      <c r="G1308" s="152"/>
    </row>
    <row r="1309" spans="1:7" s="120" customFormat="1" ht="31.5">
      <c r="A1309" s="33" t="s">
        <v>1973</v>
      </c>
      <c r="B1309" s="136" t="s">
        <v>2541</v>
      </c>
      <c r="C1309" s="127" t="s">
        <v>2534</v>
      </c>
      <c r="D1309" s="139">
        <v>2.06</v>
      </c>
      <c r="E1309" s="138" t="s">
        <v>2520</v>
      </c>
      <c r="F1309" s="152"/>
      <c r="G1309" s="152"/>
    </row>
    <row r="1310" spans="1:7" s="120" customFormat="1" ht="31.5">
      <c r="A1310" s="33" t="s">
        <v>2542</v>
      </c>
      <c r="B1310" s="136" t="s">
        <v>2543</v>
      </c>
      <c r="C1310" s="129" t="s">
        <v>2544</v>
      </c>
      <c r="D1310" s="130">
        <v>119.986</v>
      </c>
      <c r="E1310" s="138" t="s">
        <v>2520</v>
      </c>
      <c r="F1310" s="152"/>
      <c r="G1310" s="152"/>
    </row>
    <row r="1311" spans="1:7" s="120" customFormat="1" ht="31.5">
      <c r="A1311" s="33" t="s">
        <v>2545</v>
      </c>
      <c r="B1311" s="136" t="s">
        <v>2546</v>
      </c>
      <c r="C1311" s="127" t="s">
        <v>2534</v>
      </c>
      <c r="D1311" s="130">
        <v>32.277999999999999</v>
      </c>
      <c r="E1311" s="138" t="s">
        <v>2520</v>
      </c>
      <c r="F1311" s="152"/>
      <c r="G1311" s="152"/>
    </row>
    <row r="1312" spans="1:7" s="120" customFormat="1" ht="31.5">
      <c r="A1312" s="33" t="s">
        <v>2547</v>
      </c>
      <c r="B1312" s="136" t="s">
        <v>2548</v>
      </c>
      <c r="C1312" s="127" t="s">
        <v>2534</v>
      </c>
      <c r="D1312" s="139">
        <v>60.078000000000003</v>
      </c>
      <c r="E1312" s="138" t="s">
        <v>2520</v>
      </c>
      <c r="F1312" s="152"/>
      <c r="G1312" s="152"/>
    </row>
    <row r="1313" spans="1:7" s="120" customFormat="1" ht="31.5">
      <c r="A1313" s="33" t="s">
        <v>2549</v>
      </c>
      <c r="B1313" s="136" t="s">
        <v>2550</v>
      </c>
      <c r="C1313" s="127" t="s">
        <v>2534</v>
      </c>
      <c r="D1313" s="139">
        <v>32.277999999999999</v>
      </c>
      <c r="E1313" s="138" t="s">
        <v>2520</v>
      </c>
      <c r="F1313" s="152"/>
      <c r="G1313" s="152"/>
    </row>
    <row r="1314" spans="1:7" s="120" customFormat="1" ht="31.5">
      <c r="A1314" s="33" t="s">
        <v>2551</v>
      </c>
      <c r="B1314" s="136" t="s">
        <v>2552</v>
      </c>
      <c r="C1314" s="127" t="s">
        <v>2534</v>
      </c>
      <c r="D1314" s="139">
        <v>32.277999999999999</v>
      </c>
      <c r="E1314" s="138" t="s">
        <v>2520</v>
      </c>
      <c r="F1314" s="152"/>
      <c r="G1314" s="152"/>
    </row>
    <row r="1315" spans="1:7" s="120" customFormat="1" ht="31.5">
      <c r="A1315" s="33" t="s">
        <v>2553</v>
      </c>
      <c r="B1315" s="136" t="s">
        <v>2554</v>
      </c>
      <c r="C1315" s="127" t="s">
        <v>2534</v>
      </c>
      <c r="D1315" s="139">
        <v>32.277999999999999</v>
      </c>
      <c r="E1315" s="138" t="s">
        <v>2520</v>
      </c>
      <c r="F1315" s="152"/>
      <c r="G1315" s="152"/>
    </row>
    <row r="1316" spans="1:7" s="120" customFormat="1" ht="31.5">
      <c r="A1316" s="33" t="s">
        <v>2555</v>
      </c>
      <c r="B1316" s="136" t="s">
        <v>2556</v>
      </c>
      <c r="C1316" s="127" t="s">
        <v>2534</v>
      </c>
      <c r="D1316" s="139">
        <v>132.214</v>
      </c>
      <c r="E1316" s="138" t="s">
        <v>2520</v>
      </c>
      <c r="F1316" s="152"/>
      <c r="G1316" s="152"/>
    </row>
    <row r="1317" spans="1:7" s="120" customFormat="1" ht="31.5">
      <c r="A1317" s="33" t="s">
        <v>2557</v>
      </c>
      <c r="B1317" s="136" t="s">
        <v>2558</v>
      </c>
      <c r="C1317" s="127" t="s">
        <v>2534</v>
      </c>
      <c r="D1317" s="139">
        <v>1.867</v>
      </c>
      <c r="E1317" s="138" t="s">
        <v>2520</v>
      </c>
      <c r="F1317" s="152"/>
      <c r="G1317" s="152"/>
    </row>
    <row r="1318" spans="1:7" s="120" customFormat="1" ht="31.5">
      <c r="A1318" s="124" t="s">
        <v>2559</v>
      </c>
      <c r="B1318" s="128" t="s">
        <v>2560</v>
      </c>
      <c r="C1318" s="128" t="s">
        <v>2560</v>
      </c>
      <c r="D1318" s="122">
        <v>13.756</v>
      </c>
      <c r="E1318" s="123" t="s">
        <v>2561</v>
      </c>
      <c r="F1318" s="152"/>
      <c r="G1318" s="152"/>
    </row>
    <row r="1319" spans="1:7" s="120" customFormat="1" ht="31.5">
      <c r="A1319" s="106" t="s">
        <v>2562</v>
      </c>
      <c r="B1319" s="128" t="s">
        <v>2563</v>
      </c>
      <c r="C1319" s="128" t="s">
        <v>2564</v>
      </c>
      <c r="D1319" s="122">
        <v>54.56</v>
      </c>
      <c r="E1319" s="123" t="s">
        <v>2565</v>
      </c>
      <c r="F1319" s="152"/>
      <c r="G1319" s="152"/>
    </row>
    <row r="1320" spans="1:7" s="120" customFormat="1" ht="31.5">
      <c r="A1320" s="128" t="s">
        <v>2566</v>
      </c>
      <c r="B1320" s="128" t="s">
        <v>2567</v>
      </c>
      <c r="C1320" s="128" t="s">
        <v>2568</v>
      </c>
      <c r="D1320" s="122">
        <v>28.06</v>
      </c>
      <c r="E1320" s="123" t="s">
        <v>2246</v>
      </c>
      <c r="F1320" s="152"/>
      <c r="G1320" s="152"/>
    </row>
    <row r="1321" spans="1:7" s="120" customFormat="1" ht="47.25">
      <c r="A1321" s="106" t="s">
        <v>2569</v>
      </c>
      <c r="B1321" s="106" t="s">
        <v>2570</v>
      </c>
      <c r="C1321" s="106" t="s">
        <v>2571</v>
      </c>
      <c r="D1321" s="135">
        <v>61.52</v>
      </c>
      <c r="E1321" s="123" t="s">
        <v>2565</v>
      </c>
      <c r="F1321" s="152"/>
      <c r="G1321" s="152"/>
    </row>
    <row r="1322" spans="1:7" s="120" customFormat="1" ht="31.5">
      <c r="A1322" s="106" t="s">
        <v>2572</v>
      </c>
      <c r="B1322" s="106" t="s">
        <v>2573</v>
      </c>
      <c r="C1322" s="106" t="s">
        <v>2574</v>
      </c>
      <c r="D1322" s="135">
        <v>198.24199999999999</v>
      </c>
      <c r="E1322" s="123" t="s">
        <v>2575</v>
      </c>
      <c r="F1322" s="152"/>
      <c r="G1322" s="152"/>
    </row>
    <row r="1323" spans="1:7" s="120" customFormat="1" ht="31.5">
      <c r="A1323" s="106" t="s">
        <v>2576</v>
      </c>
      <c r="B1323" s="106" t="s">
        <v>2577</v>
      </c>
      <c r="C1323" s="106" t="s">
        <v>2574</v>
      </c>
      <c r="D1323" s="135">
        <v>197.09299999999999</v>
      </c>
      <c r="E1323" s="123" t="s">
        <v>2575</v>
      </c>
      <c r="F1323" s="152"/>
      <c r="G1323" s="152"/>
    </row>
    <row r="1324" spans="1:7" s="120" customFormat="1" ht="31.5">
      <c r="A1324" s="106" t="s">
        <v>2578</v>
      </c>
      <c r="B1324" s="106" t="s">
        <v>2579</v>
      </c>
      <c r="C1324" s="106" t="s">
        <v>2580</v>
      </c>
      <c r="D1324" s="122">
        <v>179.154</v>
      </c>
      <c r="E1324" s="140" t="s">
        <v>2581</v>
      </c>
      <c r="F1324" s="152"/>
      <c r="G1324" s="152"/>
    </row>
    <row r="1325" spans="1:7" s="120" customFormat="1" ht="31.5">
      <c r="A1325" s="106" t="s">
        <v>2582</v>
      </c>
      <c r="B1325" s="106" t="s">
        <v>2583</v>
      </c>
      <c r="C1325" s="106" t="s">
        <v>2584</v>
      </c>
      <c r="D1325" s="132">
        <v>158.59</v>
      </c>
      <c r="E1325" s="123" t="s">
        <v>2585</v>
      </c>
      <c r="F1325" s="152"/>
      <c r="G1325" s="152"/>
    </row>
    <row r="1326" spans="1:7" s="120" customFormat="1" ht="31.5">
      <c r="A1326" s="106" t="s">
        <v>2586</v>
      </c>
      <c r="B1326" s="106" t="s">
        <v>2587</v>
      </c>
      <c r="C1326" s="106" t="s">
        <v>2588</v>
      </c>
      <c r="D1326" s="132">
        <v>202.74</v>
      </c>
      <c r="E1326" s="123" t="s">
        <v>7</v>
      </c>
      <c r="F1326" s="152"/>
      <c r="G1326" s="152"/>
    </row>
    <row r="1327" spans="1:7" s="120" customFormat="1" ht="31.5">
      <c r="A1327" s="106" t="s">
        <v>2589</v>
      </c>
      <c r="B1327" s="106" t="s">
        <v>2590</v>
      </c>
      <c r="C1327" s="106" t="s">
        <v>2584</v>
      </c>
      <c r="D1327" s="132">
        <v>162.81</v>
      </c>
      <c r="E1327" s="123" t="s">
        <v>2591</v>
      </c>
      <c r="F1327" s="152"/>
      <c r="G1327" s="152"/>
    </row>
    <row r="1328" spans="1:7" s="120" customFormat="1" ht="31.5">
      <c r="A1328" s="106" t="s">
        <v>2592</v>
      </c>
      <c r="B1328" s="106" t="s">
        <v>2593</v>
      </c>
      <c r="C1328" s="106" t="s">
        <v>2594</v>
      </c>
      <c r="D1328" s="132">
        <v>199.81299999999999</v>
      </c>
      <c r="E1328" s="123" t="s">
        <v>2595</v>
      </c>
      <c r="F1328" s="152"/>
      <c r="G1328" s="152"/>
    </row>
    <row r="1329" spans="1:7" s="120" customFormat="1" ht="31.5">
      <c r="A1329" s="128" t="s">
        <v>2596</v>
      </c>
      <c r="B1329" s="106" t="s">
        <v>2597</v>
      </c>
      <c r="C1329" s="128" t="s">
        <v>2598</v>
      </c>
      <c r="D1329" s="122">
        <v>203.596</v>
      </c>
      <c r="E1329" s="123" t="s">
        <v>2599</v>
      </c>
      <c r="F1329" s="152"/>
      <c r="G1329" s="152"/>
    </row>
    <row r="1330" spans="1:7" s="120" customFormat="1" ht="31.5">
      <c r="A1330" s="128" t="s">
        <v>2600</v>
      </c>
      <c r="B1330" s="106" t="s">
        <v>2601</v>
      </c>
      <c r="C1330" s="128" t="s">
        <v>2602</v>
      </c>
      <c r="D1330" s="122">
        <v>202.29900000000001</v>
      </c>
      <c r="E1330" s="123" t="s">
        <v>2603</v>
      </c>
      <c r="F1330" s="152"/>
      <c r="G1330" s="152"/>
    </row>
    <row r="1331" spans="1:7" s="120" customFormat="1" ht="31.5">
      <c r="A1331" s="106" t="s">
        <v>2604</v>
      </c>
      <c r="B1331" s="128" t="s">
        <v>2605</v>
      </c>
      <c r="C1331" s="128" t="s">
        <v>2606</v>
      </c>
      <c r="D1331" s="122">
        <v>102.18</v>
      </c>
      <c r="E1331" s="123" t="s">
        <v>2607</v>
      </c>
      <c r="F1331" s="152"/>
      <c r="G1331" s="152"/>
    </row>
    <row r="1332" spans="1:7" s="120" customFormat="1" ht="31.5">
      <c r="A1332" s="106" t="s">
        <v>2608</v>
      </c>
      <c r="B1332" s="128" t="s">
        <v>2609</v>
      </c>
      <c r="C1332" s="128" t="s">
        <v>2610</v>
      </c>
      <c r="D1332" s="122">
        <v>203.05</v>
      </c>
      <c r="E1332" s="123" t="s">
        <v>2607</v>
      </c>
      <c r="F1332" s="152"/>
      <c r="G1332" s="152"/>
    </row>
    <row r="1333" spans="1:7" s="120" customFormat="1" ht="31.5">
      <c r="A1333" s="106" t="s">
        <v>2611</v>
      </c>
      <c r="B1333" s="128" t="s">
        <v>2612</v>
      </c>
      <c r="C1333" s="128" t="s">
        <v>2606</v>
      </c>
      <c r="D1333" s="122">
        <v>70.12</v>
      </c>
      <c r="E1333" s="123" t="s">
        <v>2607</v>
      </c>
      <c r="F1333" s="152"/>
      <c r="G1333" s="152"/>
    </row>
    <row r="1334" spans="1:7" s="120" customFormat="1" ht="47.25">
      <c r="A1334" s="106" t="s">
        <v>2613</v>
      </c>
      <c r="B1334" s="128" t="s">
        <v>2614</v>
      </c>
      <c r="C1334" s="128" t="s">
        <v>2615</v>
      </c>
      <c r="D1334" s="122">
        <v>116.1</v>
      </c>
      <c r="E1334" s="123" t="s">
        <v>2616</v>
      </c>
      <c r="F1334" s="152"/>
      <c r="G1334" s="152"/>
    </row>
    <row r="1335" spans="1:7" s="120" customFormat="1" ht="31.5">
      <c r="A1335" s="106" t="s">
        <v>2617</v>
      </c>
      <c r="B1335" s="128" t="s">
        <v>2618</v>
      </c>
      <c r="C1335" s="128" t="s">
        <v>2619</v>
      </c>
      <c r="D1335" s="122">
        <v>76.92</v>
      </c>
      <c r="E1335" s="123" t="s">
        <v>2616</v>
      </c>
      <c r="F1335" s="152"/>
      <c r="G1335" s="152"/>
    </row>
    <row r="1336" spans="1:7" s="120" customFormat="1" ht="31.5">
      <c r="A1336" s="106" t="s">
        <v>2620</v>
      </c>
      <c r="B1336" s="128" t="s">
        <v>2621</v>
      </c>
      <c r="C1336" s="128" t="s">
        <v>2622</v>
      </c>
      <c r="D1336" s="122">
        <v>90.83</v>
      </c>
      <c r="E1336" s="123" t="s">
        <v>2246</v>
      </c>
      <c r="F1336" s="152"/>
      <c r="G1336" s="152"/>
    </row>
    <row r="1337" spans="1:7" s="120" customFormat="1" ht="31.5">
      <c r="A1337" s="106" t="s">
        <v>2623</v>
      </c>
      <c r="B1337" s="128" t="s">
        <v>2624</v>
      </c>
      <c r="C1337" s="128" t="s">
        <v>2625</v>
      </c>
      <c r="D1337" s="122">
        <v>6.58</v>
      </c>
      <c r="E1337" s="123" t="s">
        <v>2607</v>
      </c>
      <c r="F1337" s="152"/>
      <c r="G1337" s="152"/>
    </row>
    <row r="1338" spans="1:7" s="120" customFormat="1" ht="47.25">
      <c r="A1338" s="106" t="s">
        <v>1311</v>
      </c>
      <c r="B1338" s="128" t="s">
        <v>2626</v>
      </c>
      <c r="C1338" s="128" t="s">
        <v>2627</v>
      </c>
      <c r="D1338" s="132">
        <v>155.4</v>
      </c>
      <c r="E1338" s="112" t="s">
        <v>2628</v>
      </c>
      <c r="F1338" s="152"/>
      <c r="G1338" s="152"/>
    </row>
    <row r="1339" spans="1:7" s="120" customFormat="1" ht="47.25">
      <c r="A1339" s="106" t="s">
        <v>1310</v>
      </c>
      <c r="B1339" s="128" t="s">
        <v>2629</v>
      </c>
      <c r="C1339" s="128" t="s">
        <v>2627</v>
      </c>
      <c r="D1339" s="135">
        <v>169.74</v>
      </c>
      <c r="E1339" s="112" t="s">
        <v>2628</v>
      </c>
      <c r="F1339" s="152"/>
      <c r="G1339" s="152"/>
    </row>
    <row r="1340" spans="1:7" s="120" customFormat="1" ht="47.25">
      <c r="A1340" s="106" t="s">
        <v>2630</v>
      </c>
      <c r="B1340" s="128" t="s">
        <v>2631</v>
      </c>
      <c r="C1340" s="128" t="s">
        <v>2627</v>
      </c>
      <c r="D1340" s="135">
        <v>150.06</v>
      </c>
      <c r="E1340" s="140" t="s">
        <v>2632</v>
      </c>
      <c r="F1340" s="152"/>
      <c r="G1340" s="152"/>
    </row>
    <row r="1341" spans="1:7" s="120" customFormat="1" ht="47.25">
      <c r="A1341" s="106" t="s">
        <v>2633</v>
      </c>
      <c r="B1341" s="128" t="s">
        <v>2634</v>
      </c>
      <c r="C1341" s="128" t="s">
        <v>2627</v>
      </c>
      <c r="D1341" s="135">
        <v>191.99</v>
      </c>
      <c r="E1341" s="140" t="s">
        <v>2632</v>
      </c>
      <c r="F1341" s="152"/>
      <c r="G1341" s="152"/>
    </row>
    <row r="1342" spans="1:7" s="120" customFormat="1" ht="47.25">
      <c r="A1342" s="106" t="s">
        <v>2635</v>
      </c>
      <c r="B1342" s="128" t="s">
        <v>2636</v>
      </c>
      <c r="C1342" s="128" t="s">
        <v>2637</v>
      </c>
      <c r="D1342" s="135">
        <v>181.63</v>
      </c>
      <c r="E1342" s="123" t="s">
        <v>2246</v>
      </c>
      <c r="F1342" s="152"/>
      <c r="G1342" s="152"/>
    </row>
    <row r="1343" spans="1:7" s="120" customFormat="1" ht="47.25">
      <c r="A1343" s="106" t="s">
        <v>2638</v>
      </c>
      <c r="B1343" s="128" t="s">
        <v>2639</v>
      </c>
      <c r="C1343" s="128" t="s">
        <v>2640</v>
      </c>
      <c r="D1343" s="132">
        <v>108.58</v>
      </c>
      <c r="E1343" s="123" t="s">
        <v>2565</v>
      </c>
      <c r="F1343" s="152"/>
      <c r="G1343" s="152"/>
    </row>
    <row r="1344" spans="1:7" s="120" customFormat="1" ht="47.25">
      <c r="A1344" s="106" t="s">
        <v>1960</v>
      </c>
      <c r="B1344" s="128" t="s">
        <v>2641</v>
      </c>
      <c r="C1344" s="128" t="s">
        <v>2642</v>
      </c>
      <c r="D1344" s="122">
        <v>139.02000000000001</v>
      </c>
      <c r="E1344" s="140" t="s">
        <v>2632</v>
      </c>
      <c r="F1344" s="152"/>
      <c r="G1344" s="152"/>
    </row>
    <row r="1345" spans="1:7" s="120" customFormat="1" ht="47.25">
      <c r="A1345" s="106" t="s">
        <v>2643</v>
      </c>
      <c r="B1345" s="128" t="s">
        <v>2644</v>
      </c>
      <c r="C1345" s="128" t="s">
        <v>2642</v>
      </c>
      <c r="D1345" s="122">
        <v>137.29</v>
      </c>
      <c r="E1345" s="140" t="s">
        <v>2632</v>
      </c>
      <c r="F1345" s="152"/>
      <c r="G1345" s="152"/>
    </row>
    <row r="1346" spans="1:7" s="120" customFormat="1" ht="47.25">
      <c r="A1346" s="106" t="s">
        <v>2645</v>
      </c>
      <c r="B1346" s="128" t="s">
        <v>2646</v>
      </c>
      <c r="C1346" s="128" t="s">
        <v>2642</v>
      </c>
      <c r="D1346" s="122">
        <v>150.01</v>
      </c>
      <c r="E1346" s="140" t="s">
        <v>2632</v>
      </c>
      <c r="F1346" s="152"/>
      <c r="G1346" s="152"/>
    </row>
    <row r="1347" spans="1:7" s="120" customFormat="1" ht="47.25">
      <c r="A1347" s="106" t="s">
        <v>2647</v>
      </c>
      <c r="B1347" s="128" t="s">
        <v>2648</v>
      </c>
      <c r="C1347" s="106" t="s">
        <v>2649</v>
      </c>
      <c r="D1347" s="135">
        <v>194.97</v>
      </c>
      <c r="E1347" s="134" t="s">
        <v>7</v>
      </c>
      <c r="F1347" s="152"/>
      <c r="G1347" s="152"/>
    </row>
    <row r="1348" spans="1:7" s="120" customFormat="1" ht="31.5">
      <c r="A1348" s="106" t="s">
        <v>2650</v>
      </c>
      <c r="B1348" s="128" t="s">
        <v>2651</v>
      </c>
      <c r="C1348" s="128" t="s">
        <v>2652</v>
      </c>
      <c r="D1348" s="135">
        <v>46.33</v>
      </c>
      <c r="E1348" s="140" t="s">
        <v>2246</v>
      </c>
      <c r="F1348" s="152"/>
      <c r="G1348" s="152"/>
    </row>
    <row r="1349" spans="1:7" s="120" customFormat="1" ht="31.5">
      <c r="A1349" s="106" t="s">
        <v>2653</v>
      </c>
      <c r="B1349" s="128" t="s">
        <v>2654</v>
      </c>
      <c r="C1349" s="128" t="s">
        <v>2652</v>
      </c>
      <c r="D1349" s="122">
        <v>42.54</v>
      </c>
      <c r="E1349" s="140" t="s">
        <v>2246</v>
      </c>
      <c r="F1349" s="152"/>
      <c r="G1349" s="152"/>
    </row>
    <row r="1350" spans="1:7" s="120" customFormat="1" ht="31.5">
      <c r="A1350" s="106" t="s">
        <v>2653</v>
      </c>
      <c r="B1350" s="128" t="s">
        <v>2655</v>
      </c>
      <c r="C1350" s="128" t="s">
        <v>2656</v>
      </c>
      <c r="D1350" s="122">
        <v>21.69</v>
      </c>
      <c r="E1350" s="140" t="s">
        <v>2246</v>
      </c>
      <c r="F1350" s="152"/>
      <c r="G1350" s="152"/>
    </row>
    <row r="1351" spans="1:7" s="120" customFormat="1" ht="31.5">
      <c r="A1351" s="106" t="s">
        <v>2657</v>
      </c>
      <c r="B1351" s="128" t="s">
        <v>2658</v>
      </c>
      <c r="C1351" s="106" t="s">
        <v>2659</v>
      </c>
      <c r="D1351" s="122">
        <v>28.58</v>
      </c>
      <c r="E1351" s="134" t="s">
        <v>2660</v>
      </c>
      <c r="F1351" s="152"/>
      <c r="G1351" s="152"/>
    </row>
    <row r="1352" spans="1:7" s="120" customFormat="1" ht="47.25">
      <c r="A1352" s="106" t="s">
        <v>2661</v>
      </c>
      <c r="B1352" s="128" t="s">
        <v>2662</v>
      </c>
      <c r="C1352" s="106" t="s">
        <v>2663</v>
      </c>
      <c r="D1352" s="122">
        <v>43.52</v>
      </c>
      <c r="E1352" s="134" t="s">
        <v>2210</v>
      </c>
      <c r="F1352" s="152"/>
      <c r="G1352" s="152"/>
    </row>
    <row r="1353" spans="1:7" s="120" customFormat="1" ht="47.25">
      <c r="A1353" s="106" t="s">
        <v>2664</v>
      </c>
      <c r="B1353" s="106" t="s">
        <v>2665</v>
      </c>
      <c r="C1353" s="106" t="s">
        <v>2666</v>
      </c>
      <c r="D1353" s="122">
        <v>38.57</v>
      </c>
      <c r="E1353" s="134" t="s">
        <v>2210</v>
      </c>
      <c r="F1353" s="152"/>
      <c r="G1353" s="152"/>
    </row>
    <row r="1354" spans="1:7" s="120" customFormat="1" ht="31.5">
      <c r="A1354" s="106" t="s">
        <v>2667</v>
      </c>
      <c r="B1354" s="106" t="s">
        <v>2668</v>
      </c>
      <c r="C1354" s="106" t="s">
        <v>2669</v>
      </c>
      <c r="D1354" s="122">
        <v>202.07</v>
      </c>
      <c r="E1354" s="134" t="s">
        <v>2670</v>
      </c>
      <c r="F1354" s="152"/>
      <c r="G1354" s="152"/>
    </row>
    <row r="1355" spans="1:7" s="120" customFormat="1" ht="31.5">
      <c r="A1355" s="106" t="s">
        <v>2671</v>
      </c>
      <c r="B1355" s="106" t="s">
        <v>2672</v>
      </c>
      <c r="C1355" s="128" t="s">
        <v>2673</v>
      </c>
      <c r="D1355" s="122">
        <v>162.66</v>
      </c>
      <c r="E1355" s="134" t="s">
        <v>2674</v>
      </c>
      <c r="F1355" s="152"/>
      <c r="G1355" s="152"/>
    </row>
    <row r="1356" spans="1:7" s="120" customFormat="1" ht="31.5">
      <c r="A1356" s="128" t="s">
        <v>2675</v>
      </c>
      <c r="B1356" s="106" t="s">
        <v>2676</v>
      </c>
      <c r="C1356" s="128" t="s">
        <v>2584</v>
      </c>
      <c r="D1356" s="122">
        <v>98.81</v>
      </c>
      <c r="E1356" s="140" t="s">
        <v>488</v>
      </c>
      <c r="F1356" s="152"/>
      <c r="G1356" s="152"/>
    </row>
    <row r="1357" spans="1:7" s="120" customFormat="1" ht="31.5">
      <c r="A1357" s="128" t="s">
        <v>2677</v>
      </c>
      <c r="B1357" s="106" t="s">
        <v>2678</v>
      </c>
      <c r="C1357" s="128" t="s">
        <v>2679</v>
      </c>
      <c r="D1357" s="122">
        <v>124.63</v>
      </c>
      <c r="E1357" s="134" t="s">
        <v>2674</v>
      </c>
      <c r="F1357" s="152"/>
      <c r="G1357" s="152"/>
    </row>
    <row r="1358" spans="1:7" s="120" customFormat="1" ht="31.5">
      <c r="A1358" s="128" t="s">
        <v>2680</v>
      </c>
      <c r="B1358" s="106" t="s">
        <v>2681</v>
      </c>
      <c r="C1358" s="128" t="s">
        <v>2682</v>
      </c>
      <c r="D1358" s="122">
        <v>39.479999999999997</v>
      </c>
      <c r="E1358" s="134" t="s">
        <v>2674</v>
      </c>
      <c r="F1358" s="152"/>
      <c r="G1358" s="152"/>
    </row>
    <row r="1359" spans="1:7" s="120" customFormat="1" ht="31.5">
      <c r="A1359" s="128" t="s">
        <v>2683</v>
      </c>
      <c r="B1359" s="106" t="s">
        <v>2684</v>
      </c>
      <c r="C1359" s="128" t="s">
        <v>2685</v>
      </c>
      <c r="D1359" s="122">
        <v>169.54</v>
      </c>
      <c r="E1359" s="140" t="s">
        <v>488</v>
      </c>
      <c r="F1359" s="152"/>
      <c r="G1359" s="152"/>
    </row>
    <row r="1360" spans="1:7" s="120" customFormat="1" ht="31.5">
      <c r="A1360" s="128" t="s">
        <v>2686</v>
      </c>
      <c r="B1360" s="106" t="s">
        <v>2676</v>
      </c>
      <c r="C1360" s="128" t="s">
        <v>2685</v>
      </c>
      <c r="D1360" s="122">
        <v>91.04</v>
      </c>
      <c r="E1360" s="140" t="s">
        <v>488</v>
      </c>
      <c r="F1360" s="152"/>
      <c r="G1360" s="152"/>
    </row>
    <row r="1361" spans="1:7" s="120" customFormat="1" ht="31.5">
      <c r="A1361" s="128" t="s">
        <v>2687</v>
      </c>
      <c r="B1361" s="128" t="s">
        <v>2688</v>
      </c>
      <c r="C1361" s="128" t="s">
        <v>2689</v>
      </c>
      <c r="D1361" s="122">
        <v>68.42</v>
      </c>
      <c r="E1361" s="140" t="s">
        <v>488</v>
      </c>
      <c r="F1361" s="152"/>
      <c r="G1361" s="152"/>
    </row>
    <row r="1362" spans="1:7" s="120" customFormat="1" ht="47.25">
      <c r="A1362" s="128" t="s">
        <v>2690</v>
      </c>
      <c r="B1362" s="128" t="s">
        <v>2691</v>
      </c>
      <c r="C1362" s="128" t="s">
        <v>2692</v>
      </c>
      <c r="D1362" s="122">
        <v>106.18</v>
      </c>
      <c r="E1362" s="140" t="s">
        <v>488</v>
      </c>
      <c r="F1362" s="152"/>
      <c r="G1362" s="152"/>
    </row>
    <row r="1363" spans="1:7" s="120" customFormat="1" ht="31.5">
      <c r="A1363" s="106" t="s">
        <v>2693</v>
      </c>
      <c r="B1363" s="128" t="s">
        <v>2694</v>
      </c>
      <c r="C1363" s="128" t="s">
        <v>2695</v>
      </c>
      <c r="D1363" s="122">
        <v>67.41</v>
      </c>
      <c r="E1363" s="140" t="s">
        <v>488</v>
      </c>
      <c r="F1363" s="152"/>
      <c r="G1363" s="152"/>
    </row>
    <row r="1364" spans="1:7" s="120" customFormat="1" ht="31.5">
      <c r="A1364" s="106" t="s">
        <v>2696</v>
      </c>
      <c r="B1364" s="128" t="s">
        <v>2697</v>
      </c>
      <c r="C1364" s="128" t="s">
        <v>2568</v>
      </c>
      <c r="D1364" s="122">
        <v>182.99</v>
      </c>
      <c r="E1364" s="140" t="s">
        <v>2581</v>
      </c>
      <c r="F1364" s="152"/>
      <c r="G1364" s="152"/>
    </row>
    <row r="1365" spans="1:7" s="120" customFormat="1" ht="31.5">
      <c r="A1365" s="128" t="s">
        <v>2698</v>
      </c>
      <c r="B1365" s="128" t="s">
        <v>2699</v>
      </c>
      <c r="C1365" s="128" t="s">
        <v>2700</v>
      </c>
      <c r="D1365" s="122">
        <v>80.94</v>
      </c>
      <c r="E1365" s="140" t="s">
        <v>2701</v>
      </c>
      <c r="F1365" s="152"/>
      <c r="G1365" s="152"/>
    </row>
    <row r="1366" spans="1:7" s="120" customFormat="1" ht="31.5">
      <c r="A1366" s="128" t="s">
        <v>2702</v>
      </c>
      <c r="B1366" s="128" t="s">
        <v>2703</v>
      </c>
      <c r="C1366" s="128" t="s">
        <v>2704</v>
      </c>
      <c r="D1366" s="122">
        <v>68.14</v>
      </c>
      <c r="E1366" s="140" t="s">
        <v>2701</v>
      </c>
      <c r="F1366" s="152"/>
      <c r="G1366" s="152"/>
    </row>
    <row r="1367" spans="1:7" s="120" customFormat="1" ht="31.5">
      <c r="A1367" s="128" t="s">
        <v>2705</v>
      </c>
      <c r="B1367" s="128" t="s">
        <v>2706</v>
      </c>
      <c r="C1367" s="128" t="s">
        <v>2707</v>
      </c>
      <c r="D1367" s="122">
        <v>53.41</v>
      </c>
      <c r="E1367" s="140" t="s">
        <v>2708</v>
      </c>
      <c r="F1367" s="152"/>
      <c r="G1367" s="152"/>
    </row>
    <row r="1368" spans="1:7" s="120" customFormat="1" ht="31.5">
      <c r="A1368" s="106" t="s">
        <v>2709</v>
      </c>
      <c r="B1368" s="128" t="s">
        <v>2710</v>
      </c>
      <c r="C1368" s="128" t="s">
        <v>2711</v>
      </c>
      <c r="D1368" s="122">
        <v>9.36</v>
      </c>
      <c r="E1368" s="140" t="s">
        <v>2712</v>
      </c>
      <c r="F1368" s="152"/>
      <c r="G1368" s="152"/>
    </row>
    <row r="1369" spans="1:7" s="120" customFormat="1" ht="31.5">
      <c r="A1369" s="106" t="s">
        <v>2713</v>
      </c>
      <c r="B1369" s="128" t="s">
        <v>2714</v>
      </c>
      <c r="C1369" s="128" t="s">
        <v>2715</v>
      </c>
      <c r="D1369" s="122">
        <v>7.09</v>
      </c>
      <c r="E1369" s="140" t="s">
        <v>2708</v>
      </c>
      <c r="F1369" s="152"/>
      <c r="G1369" s="152"/>
    </row>
    <row r="1370" spans="1:7" s="120" customFormat="1" ht="31.5">
      <c r="A1370" s="106" t="s">
        <v>2716</v>
      </c>
      <c r="B1370" s="128" t="s">
        <v>2717</v>
      </c>
      <c r="C1370" s="128" t="s">
        <v>2718</v>
      </c>
      <c r="D1370" s="122">
        <f>65.4354</f>
        <v>65.435400000000001</v>
      </c>
      <c r="E1370" s="140" t="s">
        <v>2628</v>
      </c>
      <c r="F1370" s="152"/>
      <c r="G1370" s="152"/>
    </row>
    <row r="1371" spans="1:7" s="120" customFormat="1" ht="31.5">
      <c r="A1371" s="106" t="s">
        <v>2719</v>
      </c>
      <c r="B1371" s="128" t="s">
        <v>2720</v>
      </c>
      <c r="C1371" s="128" t="s">
        <v>2673</v>
      </c>
      <c r="D1371" s="122">
        <v>199.38</v>
      </c>
      <c r="E1371" s="140" t="s">
        <v>488</v>
      </c>
      <c r="F1371" s="152"/>
      <c r="G1371" s="152"/>
    </row>
    <row r="1372" spans="1:7" s="120" customFormat="1" ht="31.5">
      <c r="A1372" s="128" t="s">
        <v>2721</v>
      </c>
      <c r="B1372" s="128" t="s">
        <v>2722</v>
      </c>
      <c r="C1372" s="128" t="s">
        <v>2723</v>
      </c>
      <c r="D1372" s="122">
        <v>74.09</v>
      </c>
      <c r="E1372" s="140" t="s">
        <v>2581</v>
      </c>
      <c r="F1372" s="152"/>
      <c r="G1372" s="152"/>
    </row>
    <row r="1373" spans="1:7" s="120" customFormat="1" ht="31.5">
      <c r="A1373" s="128" t="s">
        <v>2724</v>
      </c>
      <c r="B1373" s="136" t="s">
        <v>2725</v>
      </c>
      <c r="C1373" s="128" t="s">
        <v>2726</v>
      </c>
      <c r="D1373" s="122">
        <v>88.99</v>
      </c>
      <c r="E1373" s="140" t="s">
        <v>2727</v>
      </c>
      <c r="F1373" s="152"/>
      <c r="G1373" s="152"/>
    </row>
    <row r="1374" spans="1:7" s="120" customFormat="1" ht="31.5">
      <c r="A1374" s="128" t="s">
        <v>2728</v>
      </c>
      <c r="B1374" s="136" t="s">
        <v>2729</v>
      </c>
      <c r="C1374" s="128" t="s">
        <v>2730</v>
      </c>
      <c r="D1374" s="122">
        <v>45.38</v>
      </c>
      <c r="E1374" s="140" t="s">
        <v>2727</v>
      </c>
      <c r="F1374" s="152"/>
      <c r="G1374" s="152"/>
    </row>
    <row r="1375" spans="1:7" s="120" customFormat="1" ht="31.5">
      <c r="A1375" s="128" t="s">
        <v>2731</v>
      </c>
      <c r="B1375" s="136" t="s">
        <v>2732</v>
      </c>
      <c r="C1375" s="128" t="s">
        <v>2568</v>
      </c>
      <c r="D1375" s="132">
        <v>92.55</v>
      </c>
      <c r="E1375" s="46" t="s">
        <v>2246</v>
      </c>
      <c r="F1375" s="152"/>
      <c r="G1375" s="152"/>
    </row>
    <row r="1376" spans="1:7" s="120" customFormat="1" ht="31.5">
      <c r="A1376" s="128" t="s">
        <v>2733</v>
      </c>
      <c r="B1376" s="136" t="s">
        <v>2734</v>
      </c>
      <c r="C1376" s="128" t="s">
        <v>2735</v>
      </c>
      <c r="D1376" s="132">
        <v>31.13</v>
      </c>
      <c r="E1376" s="123" t="s">
        <v>1302</v>
      </c>
      <c r="F1376" s="152"/>
      <c r="G1376" s="152"/>
    </row>
    <row r="1377" spans="1:7" s="120" customFormat="1" ht="31.5">
      <c r="A1377" s="128" t="s">
        <v>2736</v>
      </c>
      <c r="B1377" s="136" t="s">
        <v>2737</v>
      </c>
      <c r="C1377" s="128" t="s">
        <v>2738</v>
      </c>
      <c r="D1377" s="122">
        <v>1.909</v>
      </c>
      <c r="E1377" s="134" t="s">
        <v>2739</v>
      </c>
      <c r="F1377" s="152"/>
      <c r="G1377" s="152"/>
    </row>
    <row r="1378" spans="1:7" s="120" customFormat="1" ht="47.25">
      <c r="A1378" s="128" t="s">
        <v>2740</v>
      </c>
      <c r="B1378" s="128" t="s">
        <v>2741</v>
      </c>
      <c r="C1378" s="128" t="s">
        <v>2649</v>
      </c>
      <c r="D1378" s="122">
        <v>145.54</v>
      </c>
      <c r="E1378" s="134" t="s">
        <v>2632</v>
      </c>
      <c r="F1378" s="152"/>
      <c r="G1378" s="152"/>
    </row>
    <row r="1379" spans="1:7" s="120" customFormat="1" ht="31.5">
      <c r="A1379" s="128" t="s">
        <v>2742</v>
      </c>
      <c r="B1379" s="106" t="s">
        <v>2743</v>
      </c>
      <c r="C1379" s="128" t="s">
        <v>2744</v>
      </c>
      <c r="D1379" s="122">
        <v>199.678</v>
      </c>
      <c r="E1379" s="123" t="s">
        <v>2745</v>
      </c>
      <c r="F1379" s="152"/>
      <c r="G1379" s="152"/>
    </row>
    <row r="1380" spans="1:7" s="120" customFormat="1" ht="31.5">
      <c r="A1380" s="128" t="s">
        <v>2746</v>
      </c>
      <c r="B1380" s="128" t="s">
        <v>2747</v>
      </c>
      <c r="C1380" s="128" t="s">
        <v>2748</v>
      </c>
      <c r="D1380" s="122">
        <v>48.273000000000003</v>
      </c>
      <c r="E1380" s="140" t="s">
        <v>1682</v>
      </c>
      <c r="F1380" s="152"/>
      <c r="G1380" s="152"/>
    </row>
    <row r="1381" spans="1:7" s="120" customFormat="1" ht="47.25">
      <c r="A1381" s="128" t="s">
        <v>2749</v>
      </c>
      <c r="B1381" s="128" t="s">
        <v>2750</v>
      </c>
      <c r="C1381" s="128" t="s">
        <v>2748</v>
      </c>
      <c r="D1381" s="122">
        <v>202.58</v>
      </c>
      <c r="E1381" s="140" t="s">
        <v>488</v>
      </c>
      <c r="F1381" s="152"/>
      <c r="G1381" s="152"/>
    </row>
    <row r="1382" spans="1:7" s="120" customFormat="1" ht="47.25">
      <c r="A1382" s="128" t="s">
        <v>2751</v>
      </c>
      <c r="B1382" s="128" t="s">
        <v>2752</v>
      </c>
      <c r="C1382" s="128" t="s">
        <v>2748</v>
      </c>
      <c r="D1382" s="122">
        <v>202.34</v>
      </c>
      <c r="E1382" s="140" t="s">
        <v>488</v>
      </c>
      <c r="F1382" s="152"/>
      <c r="G1382" s="152"/>
    </row>
    <row r="1383" spans="1:7" s="120" customFormat="1" ht="31.5">
      <c r="A1383" s="128" t="s">
        <v>2753</v>
      </c>
      <c r="B1383" s="128" t="s">
        <v>2754</v>
      </c>
      <c r="C1383" s="128" t="s">
        <v>2755</v>
      </c>
      <c r="D1383" s="122">
        <v>32.369999999999997</v>
      </c>
      <c r="E1383" s="123" t="s">
        <v>1302</v>
      </c>
      <c r="F1383" s="152"/>
      <c r="G1383" s="152"/>
    </row>
    <row r="1384" spans="1:7" s="120" customFormat="1" ht="31.5">
      <c r="A1384" s="128" t="s">
        <v>2756</v>
      </c>
      <c r="B1384" s="128" t="s">
        <v>2757</v>
      </c>
      <c r="C1384" s="128" t="s">
        <v>2755</v>
      </c>
      <c r="D1384" s="122">
        <v>33.42</v>
      </c>
      <c r="E1384" s="123" t="s">
        <v>1302</v>
      </c>
      <c r="F1384" s="152"/>
      <c r="G1384" s="152"/>
    </row>
    <row r="1385" spans="1:7" s="120" customFormat="1" ht="31.5">
      <c r="A1385" s="106" t="s">
        <v>2758</v>
      </c>
      <c r="B1385" s="128" t="s">
        <v>2759</v>
      </c>
      <c r="C1385" s="128" t="s">
        <v>2760</v>
      </c>
      <c r="D1385" s="122">
        <v>134.94999999999999</v>
      </c>
      <c r="E1385" s="112" t="s">
        <v>81</v>
      </c>
      <c r="F1385" s="152"/>
      <c r="G1385" s="152"/>
    </row>
    <row r="1386" spans="1:7" s="120" customFormat="1" ht="31.5">
      <c r="A1386" s="106" t="s">
        <v>2761</v>
      </c>
      <c r="B1386" s="128" t="s">
        <v>2762</v>
      </c>
      <c r="C1386" s="128" t="s">
        <v>2760</v>
      </c>
      <c r="D1386" s="122">
        <v>133.45599999999999</v>
      </c>
      <c r="E1386" s="112" t="s">
        <v>81</v>
      </c>
      <c r="F1386" s="152"/>
      <c r="G1386" s="152"/>
    </row>
    <row r="1387" spans="1:7" s="120" customFormat="1" ht="47.25">
      <c r="A1387" s="128" t="s">
        <v>2763</v>
      </c>
      <c r="B1387" s="136" t="s">
        <v>2764</v>
      </c>
      <c r="C1387" s="128" t="s">
        <v>2765</v>
      </c>
      <c r="D1387" s="122">
        <v>180.75</v>
      </c>
      <c r="E1387" s="123" t="s">
        <v>2766</v>
      </c>
      <c r="F1387" s="152"/>
      <c r="G1387" s="152"/>
    </row>
    <row r="1388" spans="1:7" s="120" customFormat="1" ht="47.25">
      <c r="A1388" s="128" t="s">
        <v>2767</v>
      </c>
      <c r="B1388" s="136" t="s">
        <v>2768</v>
      </c>
      <c r="C1388" s="128" t="s">
        <v>2765</v>
      </c>
      <c r="D1388" s="122">
        <v>118.98199</v>
      </c>
      <c r="E1388" s="123" t="s">
        <v>2766</v>
      </c>
      <c r="F1388" s="152"/>
      <c r="G1388" s="152"/>
    </row>
    <row r="1389" spans="1:7" s="120" customFormat="1" ht="47.25">
      <c r="A1389" s="128" t="s">
        <v>2769</v>
      </c>
      <c r="B1389" s="128" t="s">
        <v>2770</v>
      </c>
      <c r="C1389" s="128" t="s">
        <v>2771</v>
      </c>
      <c r="D1389" s="122">
        <v>78.900000000000006</v>
      </c>
      <c r="E1389" s="112" t="s">
        <v>2628</v>
      </c>
      <c r="F1389" s="152"/>
      <c r="G1389" s="152"/>
    </row>
    <row r="1390" spans="1:7" s="120" customFormat="1" ht="47.25">
      <c r="A1390" s="128" t="s">
        <v>2772</v>
      </c>
      <c r="B1390" s="128" t="s">
        <v>2773</v>
      </c>
      <c r="C1390" s="128" t="s">
        <v>2771</v>
      </c>
      <c r="D1390" s="122">
        <v>76.28</v>
      </c>
      <c r="E1390" s="112" t="s">
        <v>2628</v>
      </c>
      <c r="F1390" s="152"/>
      <c r="G1390" s="152"/>
    </row>
    <row r="1391" spans="1:7" s="120" customFormat="1" ht="31.5">
      <c r="A1391" s="106" t="s">
        <v>2774</v>
      </c>
      <c r="B1391" s="106" t="s">
        <v>2775</v>
      </c>
      <c r="C1391" s="106" t="s">
        <v>2776</v>
      </c>
      <c r="D1391" s="135">
        <v>164.74</v>
      </c>
      <c r="E1391" s="112" t="s">
        <v>270</v>
      </c>
      <c r="F1391" s="152"/>
      <c r="G1391" s="152"/>
    </row>
    <row r="1392" spans="1:7" s="120" customFormat="1" ht="31.5">
      <c r="A1392" s="106" t="s">
        <v>2777</v>
      </c>
      <c r="B1392" s="106" t="s">
        <v>2778</v>
      </c>
      <c r="C1392" s="106" t="s">
        <v>2776</v>
      </c>
      <c r="D1392" s="132">
        <v>160.88999999999999</v>
      </c>
      <c r="E1392" s="134" t="s">
        <v>2779</v>
      </c>
      <c r="F1392" s="152"/>
      <c r="G1392" s="152"/>
    </row>
    <row r="1393" spans="1:7" s="120" customFormat="1" ht="31.5">
      <c r="A1393" s="128" t="s">
        <v>2780</v>
      </c>
      <c r="B1393" s="128" t="s">
        <v>2781</v>
      </c>
      <c r="C1393" s="128" t="s">
        <v>2782</v>
      </c>
      <c r="D1393" s="132">
        <v>24.541219999999999</v>
      </c>
      <c r="E1393" s="112" t="s">
        <v>1302</v>
      </c>
      <c r="F1393" s="152"/>
      <c r="G1393" s="152"/>
    </row>
    <row r="1394" spans="1:7" s="120" customFormat="1" ht="31.5">
      <c r="A1394" s="106" t="s">
        <v>2783</v>
      </c>
      <c r="B1394" s="128" t="s">
        <v>2784</v>
      </c>
      <c r="C1394" s="128" t="s">
        <v>2785</v>
      </c>
      <c r="D1394" s="122">
        <v>179.45</v>
      </c>
      <c r="E1394" s="112" t="s">
        <v>2786</v>
      </c>
      <c r="F1394" s="152"/>
      <c r="G1394" s="152"/>
    </row>
    <row r="1395" spans="1:7" s="120" customFormat="1" ht="47.25">
      <c r="A1395" s="128" t="s">
        <v>2787</v>
      </c>
      <c r="B1395" s="128" t="s">
        <v>2788</v>
      </c>
      <c r="C1395" s="128" t="s">
        <v>2789</v>
      </c>
      <c r="D1395" s="122">
        <v>82.05</v>
      </c>
      <c r="E1395" s="134" t="s">
        <v>2210</v>
      </c>
      <c r="F1395" s="152"/>
      <c r="G1395" s="152"/>
    </row>
    <row r="1396" spans="1:7" s="120" customFormat="1" ht="47.25">
      <c r="A1396" s="128" t="s">
        <v>2790</v>
      </c>
      <c r="B1396" s="128" t="s">
        <v>2791</v>
      </c>
      <c r="C1396" s="128" t="s">
        <v>2568</v>
      </c>
      <c r="D1396" s="122">
        <v>72.599999999999994</v>
      </c>
      <c r="E1396" s="134" t="s">
        <v>2210</v>
      </c>
      <c r="F1396" s="152"/>
      <c r="G1396" s="152"/>
    </row>
    <row r="1397" spans="1:7" s="120" customFormat="1" ht="31.5">
      <c r="A1397" s="128" t="s">
        <v>2792</v>
      </c>
      <c r="B1397" s="128" t="s">
        <v>2793</v>
      </c>
      <c r="C1397" s="128" t="s">
        <v>2794</v>
      </c>
      <c r="D1397" s="122">
        <v>128.63</v>
      </c>
      <c r="E1397" s="134" t="s">
        <v>2739</v>
      </c>
      <c r="F1397" s="152"/>
      <c r="G1397" s="152"/>
    </row>
    <row r="1398" spans="1:7" s="120" customFormat="1" ht="31.5">
      <c r="A1398" s="128" t="s">
        <v>2795</v>
      </c>
      <c r="B1398" s="128" t="s">
        <v>2796</v>
      </c>
      <c r="C1398" s="128" t="s">
        <v>2794</v>
      </c>
      <c r="D1398" s="122">
        <v>156.86000000000001</v>
      </c>
      <c r="E1398" s="134" t="s">
        <v>2739</v>
      </c>
      <c r="F1398" s="152"/>
      <c r="G1398" s="152"/>
    </row>
    <row r="1399" spans="1:7" s="120" customFormat="1" ht="47.25">
      <c r="A1399" s="128" t="s">
        <v>2797</v>
      </c>
      <c r="B1399" s="128" t="s">
        <v>2798</v>
      </c>
      <c r="C1399" s="128" t="s">
        <v>2755</v>
      </c>
      <c r="D1399" s="122">
        <v>22.91</v>
      </c>
      <c r="E1399" s="112" t="s">
        <v>2708</v>
      </c>
      <c r="F1399" s="152"/>
      <c r="G1399" s="152"/>
    </row>
    <row r="1400" spans="1:7" s="120" customFormat="1" ht="31.5">
      <c r="A1400" s="106" t="s">
        <v>2799</v>
      </c>
      <c r="B1400" s="106" t="s">
        <v>2800</v>
      </c>
      <c r="C1400" s="128" t="s">
        <v>2801</v>
      </c>
      <c r="D1400" s="122">
        <v>139.09</v>
      </c>
      <c r="E1400" s="134" t="s">
        <v>2779</v>
      </c>
      <c r="F1400" s="152"/>
      <c r="G1400" s="152"/>
    </row>
    <row r="1401" spans="1:7" s="120" customFormat="1" ht="31.5">
      <c r="A1401" s="106" t="s">
        <v>2802</v>
      </c>
      <c r="B1401" s="106" t="s">
        <v>2803</v>
      </c>
      <c r="C1401" s="106" t="s">
        <v>2804</v>
      </c>
      <c r="D1401" s="122">
        <v>202.21</v>
      </c>
      <c r="E1401" s="134" t="s">
        <v>2670</v>
      </c>
      <c r="F1401" s="152"/>
      <c r="G1401" s="152"/>
    </row>
    <row r="1402" spans="1:7" s="120" customFormat="1" ht="31.5">
      <c r="A1402" s="106" t="s">
        <v>2805</v>
      </c>
      <c r="B1402" s="106" t="s">
        <v>2806</v>
      </c>
      <c r="C1402" s="106" t="s">
        <v>2807</v>
      </c>
      <c r="D1402" s="122">
        <v>42.71</v>
      </c>
      <c r="E1402" s="134" t="s">
        <v>270</v>
      </c>
      <c r="F1402" s="152"/>
      <c r="G1402" s="152"/>
    </row>
    <row r="1403" spans="1:7" s="120" customFormat="1" ht="47.25">
      <c r="A1403" s="106" t="s">
        <v>2808</v>
      </c>
      <c r="B1403" s="106" t="s">
        <v>2809</v>
      </c>
      <c r="C1403" s="106" t="s">
        <v>2810</v>
      </c>
      <c r="D1403" s="122">
        <v>3.94</v>
      </c>
      <c r="E1403" s="140" t="s">
        <v>2701</v>
      </c>
      <c r="F1403" s="152"/>
      <c r="G1403" s="152"/>
    </row>
    <row r="1404" spans="1:7" s="120" customFormat="1" ht="31.5">
      <c r="A1404" s="106" t="s">
        <v>2055</v>
      </c>
      <c r="B1404" s="106" t="s">
        <v>2811</v>
      </c>
      <c r="C1404" s="106" t="s">
        <v>2812</v>
      </c>
      <c r="D1404" s="122">
        <v>139.83000000000001</v>
      </c>
      <c r="E1404" s="112" t="s">
        <v>1577</v>
      </c>
      <c r="F1404" s="152"/>
      <c r="G1404" s="152"/>
    </row>
    <row r="1405" spans="1:7" s="120" customFormat="1" ht="31.5">
      <c r="A1405" s="106" t="s">
        <v>2813</v>
      </c>
      <c r="B1405" s="106" t="s">
        <v>2814</v>
      </c>
      <c r="C1405" s="106" t="s">
        <v>2815</v>
      </c>
      <c r="D1405" s="122">
        <v>156.11000000000001</v>
      </c>
      <c r="E1405" s="46" t="s">
        <v>2816</v>
      </c>
      <c r="F1405" s="152"/>
      <c r="G1405" s="152"/>
    </row>
    <row r="1406" spans="1:7" s="120" customFormat="1" ht="31.5">
      <c r="A1406" s="106" t="s">
        <v>2817</v>
      </c>
      <c r="B1406" s="106" t="s">
        <v>2818</v>
      </c>
      <c r="C1406" s="106" t="s">
        <v>2819</v>
      </c>
      <c r="D1406" s="122">
        <v>197</v>
      </c>
      <c r="E1406" s="46" t="s">
        <v>2820</v>
      </c>
      <c r="F1406" s="152"/>
      <c r="G1406" s="152"/>
    </row>
    <row r="1407" spans="1:7" s="120" customFormat="1" ht="31.5">
      <c r="A1407" s="128" t="s">
        <v>2821</v>
      </c>
      <c r="B1407" s="106" t="s">
        <v>2822</v>
      </c>
      <c r="C1407" s="128" t="s">
        <v>2823</v>
      </c>
      <c r="D1407" s="122">
        <v>81.790000000000006</v>
      </c>
      <c r="E1407" s="123" t="s">
        <v>2599</v>
      </c>
      <c r="F1407" s="152"/>
      <c r="G1407" s="152"/>
    </row>
    <row r="1408" spans="1:7" s="120" customFormat="1" ht="31.5">
      <c r="A1408" s="128" t="s">
        <v>2824</v>
      </c>
      <c r="B1408" s="106" t="s">
        <v>2825</v>
      </c>
      <c r="C1408" s="128" t="s">
        <v>2598</v>
      </c>
      <c r="D1408" s="122">
        <v>203.59</v>
      </c>
      <c r="E1408" s="123" t="s">
        <v>2599</v>
      </c>
      <c r="F1408" s="152"/>
      <c r="G1408" s="152"/>
    </row>
    <row r="1409" spans="1:7" s="120" customFormat="1" ht="31.5">
      <c r="A1409" s="128" t="s">
        <v>2826</v>
      </c>
      <c r="B1409" s="106" t="s">
        <v>2827</v>
      </c>
      <c r="C1409" s="128" t="s">
        <v>2828</v>
      </c>
      <c r="D1409" s="122">
        <v>201.18</v>
      </c>
      <c r="E1409" s="46" t="s">
        <v>2829</v>
      </c>
      <c r="F1409" s="152"/>
      <c r="G1409" s="152"/>
    </row>
    <row r="1410" spans="1:7" s="120" customFormat="1" ht="31.5">
      <c r="A1410" s="128" t="s">
        <v>2830</v>
      </c>
      <c r="B1410" s="106" t="s">
        <v>2831</v>
      </c>
      <c r="C1410" s="128" t="s">
        <v>2832</v>
      </c>
      <c r="D1410" s="122">
        <v>202.83</v>
      </c>
      <c r="E1410" s="46" t="s">
        <v>2816</v>
      </c>
      <c r="F1410" s="152"/>
      <c r="G1410" s="152"/>
    </row>
    <row r="1411" spans="1:7" s="120" customFormat="1" ht="31.5">
      <c r="A1411" s="128" t="s">
        <v>2833</v>
      </c>
      <c r="B1411" s="106" t="s">
        <v>2834</v>
      </c>
      <c r="C1411" s="128" t="s">
        <v>2835</v>
      </c>
      <c r="D1411" s="122">
        <v>19.844000000000001</v>
      </c>
      <c r="E1411" s="46" t="s">
        <v>2836</v>
      </c>
      <c r="F1411" s="152"/>
      <c r="G1411" s="152"/>
    </row>
    <row r="1412" spans="1:7" s="120" customFormat="1" ht="31.5">
      <c r="A1412" s="128" t="s">
        <v>2837</v>
      </c>
      <c r="B1412" s="106" t="s">
        <v>2838</v>
      </c>
      <c r="C1412" s="128" t="s">
        <v>2839</v>
      </c>
      <c r="D1412" s="122">
        <v>20.47</v>
      </c>
      <c r="E1412" s="123" t="s">
        <v>2565</v>
      </c>
      <c r="F1412" s="152"/>
      <c r="G1412" s="152"/>
    </row>
    <row r="1413" spans="1:7" s="120" customFormat="1" ht="47.25">
      <c r="A1413" s="128" t="s">
        <v>2840</v>
      </c>
      <c r="B1413" s="136" t="s">
        <v>2841</v>
      </c>
      <c r="C1413" s="106" t="s">
        <v>2842</v>
      </c>
      <c r="D1413" s="122">
        <v>131.91999999999999</v>
      </c>
      <c r="E1413" s="123" t="s">
        <v>2766</v>
      </c>
      <c r="F1413" s="152"/>
      <c r="G1413" s="152"/>
    </row>
    <row r="1414" spans="1:7" s="120" customFormat="1" ht="31.5">
      <c r="A1414" s="128" t="s">
        <v>2843</v>
      </c>
      <c r="B1414" s="106" t="s">
        <v>2844</v>
      </c>
      <c r="C1414" s="106" t="s">
        <v>2845</v>
      </c>
      <c r="D1414" s="122">
        <v>177.96</v>
      </c>
      <c r="E1414" s="46" t="s">
        <v>2846</v>
      </c>
      <c r="F1414" s="152"/>
      <c r="G1414" s="152"/>
    </row>
    <row r="1415" spans="1:7" s="120" customFormat="1" ht="31.5">
      <c r="A1415" s="106" t="s">
        <v>2847</v>
      </c>
      <c r="B1415" s="106" t="s">
        <v>2848</v>
      </c>
      <c r="C1415" s="128" t="s">
        <v>2765</v>
      </c>
      <c r="D1415" s="122">
        <v>51.79</v>
      </c>
      <c r="E1415" s="123" t="s">
        <v>215</v>
      </c>
      <c r="F1415" s="152"/>
      <c r="G1415" s="152"/>
    </row>
    <row r="1416" spans="1:7" s="120" customFormat="1" ht="31.5">
      <c r="A1416" s="106" t="s">
        <v>2849</v>
      </c>
      <c r="B1416" s="136" t="s">
        <v>2850</v>
      </c>
      <c r="C1416" s="128" t="s">
        <v>2765</v>
      </c>
      <c r="D1416" s="122">
        <v>181.92</v>
      </c>
      <c r="E1416" s="123" t="s">
        <v>215</v>
      </c>
      <c r="F1416" s="152"/>
      <c r="G1416" s="152"/>
    </row>
    <row r="1417" spans="1:7" s="120" customFormat="1" ht="31.5">
      <c r="A1417" s="106" t="s">
        <v>2851</v>
      </c>
      <c r="B1417" s="136" t="s">
        <v>2852</v>
      </c>
      <c r="C1417" s="128" t="s">
        <v>2765</v>
      </c>
      <c r="D1417" s="122">
        <v>34.520000000000003</v>
      </c>
      <c r="E1417" s="123" t="s">
        <v>215</v>
      </c>
      <c r="F1417" s="152"/>
      <c r="G1417" s="152"/>
    </row>
    <row r="1418" spans="1:7" s="120" customFormat="1" ht="47.25">
      <c r="A1418" s="128" t="s">
        <v>2853</v>
      </c>
      <c r="B1418" s="141" t="s">
        <v>2854</v>
      </c>
      <c r="C1418" s="128" t="s">
        <v>2855</v>
      </c>
      <c r="D1418" s="122">
        <v>33.43</v>
      </c>
      <c r="E1418" s="112" t="s">
        <v>2856</v>
      </c>
      <c r="F1418" s="152"/>
      <c r="G1418" s="152"/>
    </row>
    <row r="1419" spans="1:7" s="120" customFormat="1" ht="47.25">
      <c r="A1419" s="106" t="s">
        <v>2857</v>
      </c>
      <c r="B1419" s="106" t="s">
        <v>2858</v>
      </c>
      <c r="C1419" s="128" t="s">
        <v>2859</v>
      </c>
      <c r="D1419" s="122">
        <v>165.37899999999999</v>
      </c>
      <c r="E1419" s="134" t="s">
        <v>2210</v>
      </c>
      <c r="F1419" s="152"/>
      <c r="G1419" s="152"/>
    </row>
    <row r="1420" spans="1:7" s="120" customFormat="1" ht="31.5">
      <c r="A1420" s="128" t="s">
        <v>2683</v>
      </c>
      <c r="B1420" s="128" t="s">
        <v>2860</v>
      </c>
      <c r="C1420" s="128" t="s">
        <v>2861</v>
      </c>
      <c r="D1420" s="122">
        <v>199.87</v>
      </c>
      <c r="E1420" s="140" t="s">
        <v>488</v>
      </c>
      <c r="F1420" s="152"/>
      <c r="G1420" s="152"/>
    </row>
    <row r="1421" spans="1:7" s="120" customFormat="1" ht="31.5">
      <c r="A1421" s="128" t="s">
        <v>2862</v>
      </c>
      <c r="B1421" s="128" t="s">
        <v>2863</v>
      </c>
      <c r="C1421" s="128" t="s">
        <v>2864</v>
      </c>
      <c r="D1421" s="122">
        <v>117.21</v>
      </c>
      <c r="E1421" s="140" t="s">
        <v>2246</v>
      </c>
      <c r="F1421" s="152"/>
      <c r="G1421" s="152"/>
    </row>
    <row r="1422" spans="1:7" s="120" customFormat="1" ht="31.5">
      <c r="A1422" s="128" t="s">
        <v>2865</v>
      </c>
      <c r="B1422" s="106" t="s">
        <v>2866</v>
      </c>
      <c r="C1422" s="128" t="s">
        <v>2867</v>
      </c>
      <c r="D1422" s="122">
        <v>180.89</v>
      </c>
      <c r="E1422" s="46" t="s">
        <v>2829</v>
      </c>
      <c r="F1422" s="152"/>
      <c r="G1422" s="152"/>
    </row>
    <row r="1423" spans="1:7" s="120" customFormat="1" ht="31.5">
      <c r="A1423" s="128" t="s">
        <v>2868</v>
      </c>
      <c r="B1423" s="106" t="s">
        <v>2869</v>
      </c>
      <c r="C1423" s="128" t="s">
        <v>2870</v>
      </c>
      <c r="D1423" s="122">
        <v>57.62</v>
      </c>
      <c r="E1423" s="46" t="s">
        <v>270</v>
      </c>
      <c r="F1423" s="152"/>
      <c r="G1423" s="152"/>
    </row>
    <row r="1424" spans="1:7" s="120" customFormat="1" ht="47.25">
      <c r="A1424" s="128" t="s">
        <v>2871</v>
      </c>
      <c r="B1424" s="128" t="s">
        <v>2872</v>
      </c>
      <c r="C1424" s="128" t="s">
        <v>2873</v>
      </c>
      <c r="D1424" s="122">
        <v>112.79</v>
      </c>
      <c r="E1424" s="46" t="s">
        <v>1302</v>
      </c>
      <c r="F1424" s="152"/>
      <c r="G1424" s="152"/>
    </row>
    <row r="1425" spans="1:7" s="120" customFormat="1" ht="47.25">
      <c r="A1425" s="128" t="s">
        <v>2874</v>
      </c>
      <c r="B1425" s="128" t="s">
        <v>2875</v>
      </c>
      <c r="C1425" s="128" t="s">
        <v>2876</v>
      </c>
      <c r="D1425" s="122">
        <v>162.65</v>
      </c>
      <c r="E1425" s="46" t="s">
        <v>2246</v>
      </c>
      <c r="F1425" s="152"/>
      <c r="G1425" s="152"/>
    </row>
    <row r="1426" spans="1:7" s="120" customFormat="1" ht="31.5">
      <c r="A1426" s="106" t="s">
        <v>2877</v>
      </c>
      <c r="B1426" s="106" t="s">
        <v>2878</v>
      </c>
      <c r="C1426" s="128" t="s">
        <v>2879</v>
      </c>
      <c r="D1426" s="135">
        <v>203.34</v>
      </c>
      <c r="E1426" s="123" t="s">
        <v>2599</v>
      </c>
      <c r="F1426" s="152"/>
      <c r="G1426" s="152"/>
    </row>
    <row r="1427" spans="1:7" s="120" customFormat="1" ht="31.5">
      <c r="A1427" s="106" t="s">
        <v>2880</v>
      </c>
      <c r="B1427" s="106" t="s">
        <v>2881</v>
      </c>
      <c r="C1427" s="128" t="s">
        <v>2882</v>
      </c>
      <c r="D1427" s="135">
        <v>53.4</v>
      </c>
      <c r="E1427" s="46" t="s">
        <v>270</v>
      </c>
      <c r="F1427" s="152"/>
      <c r="G1427" s="152"/>
    </row>
    <row r="1428" spans="1:7" s="120" customFormat="1" ht="31.5">
      <c r="A1428" s="106" t="s">
        <v>2883</v>
      </c>
      <c r="B1428" s="106" t="s">
        <v>2884</v>
      </c>
      <c r="C1428" s="128" t="s">
        <v>2885</v>
      </c>
      <c r="D1428" s="135">
        <v>43.58</v>
      </c>
      <c r="E1428" s="140" t="s">
        <v>7</v>
      </c>
      <c r="F1428" s="152"/>
      <c r="G1428" s="152"/>
    </row>
    <row r="1429" spans="1:7" s="120" customFormat="1" ht="31.5">
      <c r="A1429" s="106" t="s">
        <v>2886</v>
      </c>
      <c r="B1429" s="106" t="s">
        <v>2887</v>
      </c>
      <c r="C1429" s="128" t="s">
        <v>2888</v>
      </c>
      <c r="D1429" s="135">
        <v>157.13999999999999</v>
      </c>
      <c r="E1429" s="46" t="s">
        <v>270</v>
      </c>
      <c r="F1429" s="152"/>
      <c r="G1429" s="152"/>
    </row>
    <row r="1430" spans="1:7" s="120" customFormat="1" ht="47.25">
      <c r="A1430" s="106" t="s">
        <v>2889</v>
      </c>
      <c r="B1430" s="136" t="s">
        <v>2890</v>
      </c>
      <c r="C1430" s="128" t="s">
        <v>2891</v>
      </c>
      <c r="D1430" s="135">
        <v>131.94999999999999</v>
      </c>
      <c r="E1430" s="134" t="s">
        <v>2210</v>
      </c>
      <c r="F1430" s="152"/>
      <c r="G1430" s="152"/>
    </row>
    <row r="1431" spans="1:7" s="120" customFormat="1" ht="31.5">
      <c r="A1431" s="106" t="s">
        <v>2724</v>
      </c>
      <c r="B1431" s="106" t="s">
        <v>2892</v>
      </c>
      <c r="C1431" s="128" t="s">
        <v>2893</v>
      </c>
      <c r="D1431" s="135">
        <v>86.54</v>
      </c>
      <c r="E1431" s="134" t="s">
        <v>2739</v>
      </c>
      <c r="F1431" s="152"/>
      <c r="G1431" s="152"/>
    </row>
    <row r="1432" spans="1:7" s="120" customFormat="1" ht="31.5">
      <c r="A1432" s="106" t="s">
        <v>2894</v>
      </c>
      <c r="B1432" s="106" t="s">
        <v>2895</v>
      </c>
      <c r="C1432" s="128" t="s">
        <v>2896</v>
      </c>
      <c r="D1432" s="135">
        <v>123.36</v>
      </c>
      <c r="E1432" s="112" t="s">
        <v>2897</v>
      </c>
      <c r="F1432" s="152"/>
      <c r="G1432" s="152"/>
    </row>
    <row r="1433" spans="1:7" s="120" customFormat="1" ht="31.5">
      <c r="A1433" s="106" t="s">
        <v>2898</v>
      </c>
      <c r="B1433" s="106" t="s">
        <v>2899</v>
      </c>
      <c r="C1433" s="128" t="s">
        <v>2900</v>
      </c>
      <c r="D1433" s="135">
        <v>199.99</v>
      </c>
      <c r="E1433" s="140" t="s">
        <v>2901</v>
      </c>
      <c r="F1433" s="152"/>
      <c r="G1433" s="152"/>
    </row>
    <row r="1434" spans="1:7" s="120" customFormat="1" ht="31.5">
      <c r="A1434" s="106" t="s">
        <v>2902</v>
      </c>
      <c r="B1434" s="106" t="s">
        <v>2903</v>
      </c>
      <c r="C1434" s="128" t="s">
        <v>2666</v>
      </c>
      <c r="D1434" s="135">
        <v>201.48</v>
      </c>
      <c r="E1434" s="46" t="s">
        <v>2829</v>
      </c>
      <c r="F1434" s="152"/>
      <c r="G1434" s="152"/>
    </row>
    <row r="1435" spans="1:7" s="120" customFormat="1" ht="31.5">
      <c r="A1435" s="106" t="s">
        <v>2904</v>
      </c>
      <c r="B1435" s="106" t="s">
        <v>2905</v>
      </c>
      <c r="C1435" s="128" t="s">
        <v>2906</v>
      </c>
      <c r="D1435" s="135">
        <v>161.94999999999999</v>
      </c>
      <c r="E1435" s="46" t="s">
        <v>2907</v>
      </c>
      <c r="F1435" s="152"/>
      <c r="G1435" s="152"/>
    </row>
    <row r="1436" spans="1:7" s="120" customFormat="1" ht="31.5">
      <c r="A1436" s="106" t="s">
        <v>2908</v>
      </c>
      <c r="B1436" s="106" t="s">
        <v>2909</v>
      </c>
      <c r="C1436" s="134" t="s">
        <v>2910</v>
      </c>
      <c r="D1436" s="132">
        <v>196.83</v>
      </c>
      <c r="E1436" s="46" t="s">
        <v>2911</v>
      </c>
      <c r="F1436" s="152"/>
      <c r="G1436" s="152"/>
    </row>
    <row r="1437" spans="1:7" s="120" customFormat="1" ht="47.25">
      <c r="A1437" s="106" t="s">
        <v>2671</v>
      </c>
      <c r="B1437" s="106" t="s">
        <v>2912</v>
      </c>
      <c r="C1437" s="128" t="s">
        <v>2913</v>
      </c>
      <c r="D1437" s="122">
        <v>80.209999999999994</v>
      </c>
      <c r="E1437" s="134" t="s">
        <v>2210</v>
      </c>
      <c r="F1437" s="152"/>
      <c r="G1437" s="152"/>
    </row>
    <row r="1438" spans="1:7" s="120" customFormat="1" ht="47.25">
      <c r="A1438" s="106" t="s">
        <v>2914</v>
      </c>
      <c r="B1438" s="141" t="s">
        <v>2915</v>
      </c>
      <c r="C1438" s="134" t="s">
        <v>2916</v>
      </c>
      <c r="D1438" s="122">
        <v>178.83</v>
      </c>
      <c r="E1438" s="123" t="s">
        <v>2628</v>
      </c>
      <c r="F1438" s="152"/>
      <c r="G1438" s="152"/>
    </row>
    <row r="1439" spans="1:7" s="120" customFormat="1" ht="47.25">
      <c r="A1439" s="128" t="s">
        <v>2917</v>
      </c>
      <c r="B1439" s="136" t="s">
        <v>2918</v>
      </c>
      <c r="C1439" s="128" t="s">
        <v>2765</v>
      </c>
      <c r="D1439" s="122">
        <v>41.5</v>
      </c>
      <c r="E1439" s="123" t="s">
        <v>2766</v>
      </c>
      <c r="F1439" s="152"/>
      <c r="G1439" s="152"/>
    </row>
    <row r="1440" spans="1:7" s="120" customFormat="1" ht="47.25">
      <c r="A1440" s="128" t="s">
        <v>2128</v>
      </c>
      <c r="B1440" s="136" t="s">
        <v>2841</v>
      </c>
      <c r="C1440" s="106" t="s">
        <v>2919</v>
      </c>
      <c r="D1440" s="122">
        <v>127.75</v>
      </c>
      <c r="E1440" s="46" t="s">
        <v>2846</v>
      </c>
      <c r="F1440" s="152"/>
      <c r="G1440" s="152"/>
    </row>
    <row r="1441" spans="1:7" s="120" customFormat="1" ht="47.25">
      <c r="A1441" s="106" t="s">
        <v>2920</v>
      </c>
      <c r="B1441" s="142" t="s">
        <v>2921</v>
      </c>
      <c r="C1441" s="128" t="s">
        <v>2922</v>
      </c>
      <c r="D1441" s="122">
        <v>140.18</v>
      </c>
      <c r="E1441" s="46" t="s">
        <v>2628</v>
      </c>
      <c r="F1441" s="152"/>
      <c r="G1441" s="152"/>
    </row>
    <row r="1442" spans="1:7" s="120" customFormat="1" ht="47.25">
      <c r="A1442" s="106" t="s">
        <v>2923</v>
      </c>
      <c r="B1442" s="142" t="s">
        <v>2924</v>
      </c>
      <c r="C1442" s="128" t="s">
        <v>2922</v>
      </c>
      <c r="D1442" s="122">
        <v>140.58000000000001</v>
      </c>
      <c r="E1442" s="46" t="s">
        <v>2628</v>
      </c>
      <c r="F1442" s="152"/>
      <c r="G1442" s="152"/>
    </row>
    <row r="1443" spans="1:7" s="120" customFormat="1" ht="47.25">
      <c r="A1443" s="106" t="s">
        <v>2925</v>
      </c>
      <c r="B1443" s="142" t="s">
        <v>2926</v>
      </c>
      <c r="C1443" s="128" t="s">
        <v>2927</v>
      </c>
      <c r="D1443" s="135">
        <v>173.72</v>
      </c>
      <c r="E1443" s="46" t="s">
        <v>2628</v>
      </c>
      <c r="F1443" s="152"/>
      <c r="G1443" s="152"/>
    </row>
    <row r="1444" spans="1:7" s="120" customFormat="1" ht="47.25">
      <c r="A1444" s="106" t="s">
        <v>2928</v>
      </c>
      <c r="B1444" s="136" t="s">
        <v>2929</v>
      </c>
      <c r="C1444" s="128" t="s">
        <v>2930</v>
      </c>
      <c r="D1444" s="122">
        <v>165.09</v>
      </c>
      <c r="E1444" s="123" t="s">
        <v>331</v>
      </c>
      <c r="F1444" s="152"/>
      <c r="G1444" s="152"/>
    </row>
    <row r="1445" spans="1:7" s="120" customFormat="1" ht="47.25">
      <c r="A1445" s="106" t="s">
        <v>2931</v>
      </c>
      <c r="B1445" s="136" t="s">
        <v>2932</v>
      </c>
      <c r="C1445" s="128" t="s">
        <v>2765</v>
      </c>
      <c r="D1445" s="122">
        <v>182.96</v>
      </c>
      <c r="E1445" s="123" t="s">
        <v>846</v>
      </c>
      <c r="F1445" s="152"/>
      <c r="G1445" s="152"/>
    </row>
    <row r="1446" spans="1:7" s="120" customFormat="1" ht="31.5">
      <c r="A1446" s="106" t="s">
        <v>2933</v>
      </c>
      <c r="B1446" s="142" t="s">
        <v>2934</v>
      </c>
      <c r="C1446" s="106" t="s">
        <v>2935</v>
      </c>
      <c r="D1446" s="122">
        <v>202.41</v>
      </c>
      <c r="E1446" s="46" t="s">
        <v>2936</v>
      </c>
      <c r="F1446" s="152"/>
      <c r="G1446" s="152"/>
    </row>
    <row r="1447" spans="1:7" s="120" customFormat="1" ht="47.25">
      <c r="A1447" s="124" t="s">
        <v>2937</v>
      </c>
      <c r="B1447" s="136" t="s">
        <v>2938</v>
      </c>
      <c r="C1447" s="143" t="s">
        <v>2765</v>
      </c>
      <c r="D1447" s="122">
        <v>68.755499999999998</v>
      </c>
      <c r="E1447" s="123" t="s">
        <v>331</v>
      </c>
      <c r="F1447" s="152"/>
      <c r="G1447" s="152"/>
    </row>
    <row r="1448" spans="1:7" s="120" customFormat="1" ht="47.25">
      <c r="A1448" s="124" t="s">
        <v>2939</v>
      </c>
      <c r="B1448" s="142" t="s">
        <v>2940</v>
      </c>
      <c r="C1448" s="128" t="s">
        <v>2941</v>
      </c>
      <c r="D1448" s="122">
        <v>48.57</v>
      </c>
      <c r="E1448" s="123" t="s">
        <v>2607</v>
      </c>
      <c r="F1448" s="152"/>
      <c r="G1448" s="152"/>
    </row>
    <row r="1449" spans="1:7" s="120" customFormat="1" ht="31.5">
      <c r="A1449" s="106" t="s">
        <v>2942</v>
      </c>
      <c r="B1449" s="142" t="s">
        <v>2943</v>
      </c>
      <c r="C1449" s="128" t="s">
        <v>2944</v>
      </c>
      <c r="D1449" s="122">
        <v>68.87</v>
      </c>
      <c r="E1449" s="134" t="s">
        <v>1302</v>
      </c>
      <c r="F1449" s="152"/>
      <c r="G1449" s="152"/>
    </row>
    <row r="1450" spans="1:7" s="120" customFormat="1" ht="31.5">
      <c r="A1450" s="124" t="s">
        <v>2945</v>
      </c>
      <c r="B1450" s="142" t="s">
        <v>2946</v>
      </c>
      <c r="C1450" s="128" t="s">
        <v>2794</v>
      </c>
      <c r="D1450" s="122">
        <v>32</v>
      </c>
      <c r="E1450" s="123" t="s">
        <v>2739</v>
      </c>
      <c r="F1450" s="152"/>
      <c r="G1450" s="152"/>
    </row>
    <row r="1451" spans="1:7" s="120" customFormat="1" ht="47.25">
      <c r="A1451" s="106" t="s">
        <v>2947</v>
      </c>
      <c r="B1451" s="142" t="s">
        <v>2948</v>
      </c>
      <c r="C1451" s="128" t="s">
        <v>2627</v>
      </c>
      <c r="D1451" s="122">
        <v>151.12</v>
      </c>
      <c r="E1451" s="112" t="s">
        <v>81</v>
      </c>
      <c r="F1451" s="152"/>
      <c r="G1451" s="152"/>
    </row>
    <row r="1452" spans="1:7" s="120" customFormat="1" ht="31.5">
      <c r="A1452" s="106" t="s">
        <v>2949</v>
      </c>
      <c r="B1452" s="142" t="s">
        <v>2950</v>
      </c>
      <c r="C1452" s="128" t="s">
        <v>2951</v>
      </c>
      <c r="D1452" s="135">
        <v>178.53</v>
      </c>
      <c r="E1452" s="112" t="s">
        <v>846</v>
      </c>
      <c r="F1452" s="152"/>
      <c r="G1452" s="152"/>
    </row>
    <row r="1453" spans="1:7" s="120" customFormat="1" ht="47.25">
      <c r="A1453" s="106" t="s">
        <v>2952</v>
      </c>
      <c r="B1453" s="142" t="s">
        <v>2926</v>
      </c>
      <c r="C1453" s="128" t="s">
        <v>2953</v>
      </c>
      <c r="D1453" s="122">
        <v>114.17</v>
      </c>
      <c r="E1453" s="46" t="s">
        <v>295</v>
      </c>
      <c r="F1453" s="152"/>
      <c r="G1453" s="152"/>
    </row>
    <row r="1454" spans="1:7" s="120" customFormat="1" ht="31.5">
      <c r="A1454" s="106" t="s">
        <v>2954</v>
      </c>
      <c r="B1454" s="142" t="s">
        <v>2955</v>
      </c>
      <c r="C1454" s="128" t="s">
        <v>2956</v>
      </c>
      <c r="D1454" s="122">
        <v>138.52000000000001</v>
      </c>
      <c r="E1454" s="140" t="s">
        <v>2957</v>
      </c>
      <c r="F1454" s="152"/>
      <c r="G1454" s="152"/>
    </row>
    <row r="1455" spans="1:7" s="120" customFormat="1" ht="47.25">
      <c r="A1455" s="128" t="s">
        <v>2053</v>
      </c>
      <c r="B1455" s="142" t="s">
        <v>2958</v>
      </c>
      <c r="C1455" s="128" t="s">
        <v>2959</v>
      </c>
      <c r="D1455" s="122">
        <v>93.74</v>
      </c>
      <c r="E1455" s="134" t="s">
        <v>2960</v>
      </c>
      <c r="F1455" s="152"/>
      <c r="G1455" s="152"/>
    </row>
    <row r="1456" spans="1:7" s="120" customFormat="1" ht="47.25">
      <c r="A1456" s="128" t="s">
        <v>2053</v>
      </c>
      <c r="B1456" s="136" t="s">
        <v>2961</v>
      </c>
      <c r="C1456" s="128" t="s">
        <v>2962</v>
      </c>
      <c r="D1456" s="122">
        <v>23.43</v>
      </c>
      <c r="E1456" s="134" t="s">
        <v>2595</v>
      </c>
      <c r="F1456" s="152"/>
      <c r="G1456" s="152"/>
    </row>
    <row r="1457" spans="1:7" s="120" customFormat="1" ht="47.25">
      <c r="A1457" s="106" t="s">
        <v>2963</v>
      </c>
      <c r="B1457" s="106" t="s">
        <v>2964</v>
      </c>
      <c r="C1457" s="128" t="s">
        <v>2965</v>
      </c>
      <c r="D1457" s="122">
        <v>138.85</v>
      </c>
      <c r="E1457" s="134" t="s">
        <v>2210</v>
      </c>
      <c r="F1457" s="152"/>
      <c r="G1457" s="152"/>
    </row>
    <row r="1458" spans="1:7" s="120" customFormat="1" ht="31.5">
      <c r="A1458" s="106" t="s">
        <v>2966</v>
      </c>
      <c r="B1458" s="142" t="s">
        <v>2967</v>
      </c>
      <c r="C1458" s="128" t="s">
        <v>2755</v>
      </c>
      <c r="D1458" s="135">
        <v>81.37</v>
      </c>
      <c r="E1458" s="123" t="s">
        <v>2968</v>
      </c>
      <c r="F1458" s="152"/>
      <c r="G1458" s="152"/>
    </row>
    <row r="1459" spans="1:7" s="120" customFormat="1" ht="31.5">
      <c r="A1459" s="106" t="s">
        <v>2969</v>
      </c>
      <c r="B1459" s="142" t="s">
        <v>2970</v>
      </c>
      <c r="C1459" s="128" t="s">
        <v>2755</v>
      </c>
      <c r="D1459" s="132">
        <v>79.31</v>
      </c>
      <c r="E1459" s="123" t="s">
        <v>2968</v>
      </c>
      <c r="F1459" s="152"/>
      <c r="G1459" s="152"/>
    </row>
    <row r="1460" spans="1:7" s="120" customFormat="1" ht="31.5">
      <c r="A1460" s="106" t="s">
        <v>2971</v>
      </c>
      <c r="B1460" s="142" t="s">
        <v>2972</v>
      </c>
      <c r="C1460" s="128" t="s">
        <v>2956</v>
      </c>
      <c r="D1460" s="132">
        <v>176.24</v>
      </c>
      <c r="E1460" s="123" t="s">
        <v>81</v>
      </c>
      <c r="F1460" s="152"/>
      <c r="G1460" s="152"/>
    </row>
    <row r="1461" spans="1:7" s="120" customFormat="1" ht="47.25">
      <c r="A1461" s="106" t="s">
        <v>2973</v>
      </c>
      <c r="B1461" s="142" t="s">
        <v>2974</v>
      </c>
      <c r="C1461" s="128" t="s">
        <v>2627</v>
      </c>
      <c r="D1461" s="132">
        <v>145.21</v>
      </c>
      <c r="E1461" s="123" t="s">
        <v>81</v>
      </c>
      <c r="F1461" s="152"/>
      <c r="G1461" s="152"/>
    </row>
    <row r="1462" spans="1:7" s="120" customFormat="1" ht="47.25">
      <c r="A1462" s="106" t="s">
        <v>2975</v>
      </c>
      <c r="B1462" s="142" t="s">
        <v>2976</v>
      </c>
      <c r="C1462" s="128" t="s">
        <v>2627</v>
      </c>
      <c r="D1462" s="132">
        <v>151.72</v>
      </c>
      <c r="E1462" s="123" t="s">
        <v>81</v>
      </c>
      <c r="F1462" s="152"/>
      <c r="G1462" s="152"/>
    </row>
    <row r="1463" spans="1:7" s="120" customFormat="1" ht="31.5">
      <c r="A1463" s="106" t="s">
        <v>2977</v>
      </c>
      <c r="B1463" s="142" t="s">
        <v>2978</v>
      </c>
      <c r="C1463" s="128" t="s">
        <v>2568</v>
      </c>
      <c r="D1463" s="132">
        <v>65.22</v>
      </c>
      <c r="E1463" s="123" t="s">
        <v>2059</v>
      </c>
      <c r="F1463" s="152"/>
      <c r="G1463" s="152"/>
    </row>
    <row r="1464" spans="1:7" s="120" customFormat="1" ht="31.5">
      <c r="A1464" s="106" t="s">
        <v>2070</v>
      </c>
      <c r="B1464" s="142" t="s">
        <v>2979</v>
      </c>
      <c r="C1464" s="128" t="s">
        <v>2568</v>
      </c>
      <c r="D1464" s="132">
        <v>38.65</v>
      </c>
      <c r="E1464" s="123" t="s">
        <v>2059</v>
      </c>
      <c r="F1464" s="152"/>
      <c r="G1464" s="152"/>
    </row>
    <row r="1465" spans="1:7" s="120" customFormat="1" ht="31.5">
      <c r="A1465" s="106" t="s">
        <v>2980</v>
      </c>
      <c r="B1465" s="142" t="s">
        <v>2981</v>
      </c>
      <c r="C1465" s="128" t="s">
        <v>2568</v>
      </c>
      <c r="D1465" s="132">
        <v>97.85</v>
      </c>
      <c r="E1465" s="123" t="s">
        <v>2982</v>
      </c>
      <c r="F1465" s="152"/>
      <c r="G1465" s="152"/>
    </row>
    <row r="1466" spans="1:7" s="120" customFormat="1" ht="31.5">
      <c r="A1466" s="106" t="s">
        <v>2983</v>
      </c>
      <c r="B1466" s="142" t="s">
        <v>2984</v>
      </c>
      <c r="C1466" s="128" t="s">
        <v>2568</v>
      </c>
      <c r="D1466" s="132">
        <v>21.81</v>
      </c>
      <c r="E1466" s="123" t="s">
        <v>2985</v>
      </c>
      <c r="F1466" s="152"/>
      <c r="G1466" s="152"/>
    </row>
    <row r="1467" spans="1:7" s="120" customFormat="1" ht="47.25">
      <c r="A1467" s="128" t="s">
        <v>2986</v>
      </c>
      <c r="B1467" s="142" t="s">
        <v>2987</v>
      </c>
      <c r="C1467" s="128" t="s">
        <v>2988</v>
      </c>
      <c r="D1467" s="122">
        <v>56.28</v>
      </c>
      <c r="E1467" s="134" t="s">
        <v>1302</v>
      </c>
      <c r="F1467" s="152"/>
      <c r="G1467" s="152"/>
    </row>
    <row r="1468" spans="1:7" s="120" customFormat="1" ht="47.25">
      <c r="A1468" s="128" t="s">
        <v>2989</v>
      </c>
      <c r="B1468" s="142" t="s">
        <v>2990</v>
      </c>
      <c r="C1468" s="128" t="s">
        <v>2991</v>
      </c>
      <c r="D1468" s="122">
        <v>48.94</v>
      </c>
      <c r="E1468" s="123" t="s">
        <v>1302</v>
      </c>
      <c r="F1468" s="152"/>
      <c r="G1468" s="152"/>
    </row>
    <row r="1469" spans="1:7" s="120" customFormat="1" ht="47.25">
      <c r="A1469" s="128" t="s">
        <v>2992</v>
      </c>
      <c r="B1469" s="142" t="s">
        <v>2993</v>
      </c>
      <c r="C1469" s="128" t="s">
        <v>2994</v>
      </c>
      <c r="D1469" s="122">
        <v>34.35</v>
      </c>
      <c r="E1469" s="123" t="s">
        <v>1302</v>
      </c>
      <c r="F1469" s="152"/>
      <c r="G1469" s="152"/>
    </row>
    <row r="1470" spans="1:7" s="120" customFormat="1" ht="47.25">
      <c r="A1470" s="128" t="s">
        <v>2995</v>
      </c>
      <c r="B1470" s="142" t="s">
        <v>2996</v>
      </c>
      <c r="C1470" s="128" t="s">
        <v>2994</v>
      </c>
      <c r="D1470" s="122">
        <v>12.94</v>
      </c>
      <c r="E1470" s="123" t="s">
        <v>1302</v>
      </c>
      <c r="F1470" s="152"/>
      <c r="G1470" s="152"/>
    </row>
    <row r="1471" spans="1:7" s="120" customFormat="1" ht="31.5">
      <c r="A1471" s="106" t="s">
        <v>2997</v>
      </c>
      <c r="B1471" s="142" t="s">
        <v>2998</v>
      </c>
      <c r="C1471" s="128" t="s">
        <v>2999</v>
      </c>
      <c r="D1471" s="122">
        <v>66.010000000000005</v>
      </c>
      <c r="E1471" s="107" t="s">
        <v>3000</v>
      </c>
      <c r="F1471" s="152"/>
      <c r="G1471" s="152"/>
    </row>
    <row r="1472" spans="1:7" s="120" customFormat="1" ht="31.5">
      <c r="A1472" s="106" t="s">
        <v>3001</v>
      </c>
      <c r="B1472" s="142" t="s">
        <v>3002</v>
      </c>
      <c r="C1472" s="106" t="s">
        <v>3003</v>
      </c>
      <c r="D1472" s="132">
        <v>200.82</v>
      </c>
      <c r="E1472" s="46" t="s">
        <v>2936</v>
      </c>
      <c r="F1472" s="152"/>
      <c r="G1472" s="152"/>
    </row>
    <row r="1473" spans="1:7" s="120" customFormat="1" ht="31.5">
      <c r="A1473" s="106" t="s">
        <v>3004</v>
      </c>
      <c r="B1473" s="142" t="s">
        <v>3005</v>
      </c>
      <c r="C1473" s="106" t="s">
        <v>3003</v>
      </c>
      <c r="D1473" s="132">
        <v>203.08</v>
      </c>
      <c r="E1473" s="46" t="s">
        <v>2936</v>
      </c>
      <c r="F1473" s="152"/>
      <c r="G1473" s="152"/>
    </row>
    <row r="1474" spans="1:7" s="120" customFormat="1" ht="47.25">
      <c r="A1474" s="128" t="s">
        <v>3006</v>
      </c>
      <c r="B1474" s="141" t="s">
        <v>3007</v>
      </c>
      <c r="C1474" s="128" t="s">
        <v>3008</v>
      </c>
      <c r="D1474" s="135">
        <v>198.72</v>
      </c>
      <c r="E1474" s="134" t="s">
        <v>2235</v>
      </c>
      <c r="F1474" s="152"/>
      <c r="G1474" s="152"/>
    </row>
    <row r="1475" spans="1:7" s="120" customFormat="1" ht="47.25">
      <c r="A1475" s="128" t="s">
        <v>3009</v>
      </c>
      <c r="B1475" s="141" t="s">
        <v>3010</v>
      </c>
      <c r="C1475" s="128" t="s">
        <v>3008</v>
      </c>
      <c r="D1475" s="135">
        <v>196.67</v>
      </c>
      <c r="E1475" s="134" t="s">
        <v>2235</v>
      </c>
      <c r="F1475" s="152"/>
      <c r="G1475" s="152"/>
    </row>
    <row r="1476" spans="1:7" s="120" customFormat="1" ht="31.5">
      <c r="A1476" s="106" t="s">
        <v>3011</v>
      </c>
      <c r="B1476" s="141" t="s">
        <v>3012</v>
      </c>
      <c r="C1476" s="128" t="s">
        <v>2794</v>
      </c>
      <c r="D1476" s="122">
        <v>43.77</v>
      </c>
      <c r="E1476" s="46" t="s">
        <v>2739</v>
      </c>
      <c r="F1476" s="152"/>
      <c r="G1476" s="152"/>
    </row>
    <row r="1477" spans="1:7" s="120" customFormat="1" ht="31.5">
      <c r="A1477" s="106" t="s">
        <v>3013</v>
      </c>
      <c r="B1477" s="106" t="s">
        <v>3014</v>
      </c>
      <c r="C1477" s="128" t="s">
        <v>3015</v>
      </c>
      <c r="D1477" s="122">
        <v>17.690000000000001</v>
      </c>
      <c r="E1477" s="140" t="s">
        <v>3016</v>
      </c>
      <c r="F1477" s="152"/>
      <c r="G1477" s="152"/>
    </row>
    <row r="1478" spans="1:7" s="120" customFormat="1" ht="31.5">
      <c r="A1478" s="106" t="s">
        <v>3017</v>
      </c>
      <c r="B1478" s="106" t="s">
        <v>3018</v>
      </c>
      <c r="C1478" s="134" t="s">
        <v>2867</v>
      </c>
      <c r="D1478" s="132">
        <v>200.202</v>
      </c>
      <c r="E1478" s="123" t="s">
        <v>3019</v>
      </c>
      <c r="F1478" s="152"/>
      <c r="G1478" s="152"/>
    </row>
    <row r="1479" spans="1:7" s="120" customFormat="1" ht="31.5">
      <c r="A1479" s="106" t="s">
        <v>3020</v>
      </c>
      <c r="B1479" s="106" t="s">
        <v>3021</v>
      </c>
      <c r="C1479" s="134" t="s">
        <v>2760</v>
      </c>
      <c r="D1479" s="132">
        <v>39.24</v>
      </c>
      <c r="E1479" s="123" t="s">
        <v>3022</v>
      </c>
      <c r="F1479" s="152"/>
      <c r="G1479" s="152"/>
    </row>
    <row r="1480" spans="1:7" s="120" customFormat="1" ht="31.5">
      <c r="A1480" s="106" t="s">
        <v>3023</v>
      </c>
      <c r="B1480" s="106" t="s">
        <v>3024</v>
      </c>
      <c r="C1480" s="134" t="s">
        <v>2760</v>
      </c>
      <c r="D1480" s="132">
        <v>39.229999999999997</v>
      </c>
      <c r="E1480" s="123" t="s">
        <v>3022</v>
      </c>
      <c r="F1480" s="152"/>
      <c r="G1480" s="152"/>
    </row>
    <row r="1481" spans="1:7" s="120" customFormat="1" ht="31.5">
      <c r="A1481" s="106" t="s">
        <v>3025</v>
      </c>
      <c r="B1481" s="106" t="s">
        <v>3026</v>
      </c>
      <c r="C1481" s="134" t="s">
        <v>2760</v>
      </c>
      <c r="D1481" s="132">
        <v>39.229999999999997</v>
      </c>
      <c r="E1481" s="123" t="s">
        <v>3022</v>
      </c>
      <c r="F1481" s="152"/>
      <c r="G1481" s="152"/>
    </row>
    <row r="1482" spans="1:7" s="120" customFormat="1" ht="31.5">
      <c r="A1482" s="106" t="s">
        <v>3027</v>
      </c>
      <c r="B1482" s="106" t="s">
        <v>3028</v>
      </c>
      <c r="C1482" s="134" t="s">
        <v>2760</v>
      </c>
      <c r="D1482" s="132">
        <v>39.229999999999997</v>
      </c>
      <c r="E1482" s="123" t="s">
        <v>3022</v>
      </c>
      <c r="F1482" s="152"/>
      <c r="G1482" s="152"/>
    </row>
    <row r="1483" spans="1:7" s="120" customFormat="1" ht="31.5">
      <c r="A1483" s="106" t="s">
        <v>3029</v>
      </c>
      <c r="B1483" s="106" t="s">
        <v>3030</v>
      </c>
      <c r="C1483" s="134" t="s">
        <v>2760</v>
      </c>
      <c r="D1483" s="132">
        <v>74.06</v>
      </c>
      <c r="E1483" s="123" t="s">
        <v>3022</v>
      </c>
      <c r="F1483" s="152"/>
      <c r="G1483" s="152"/>
    </row>
    <row r="1484" spans="1:7" s="120" customFormat="1" ht="31.5">
      <c r="A1484" s="106" t="s">
        <v>3031</v>
      </c>
      <c r="B1484" s="106" t="s">
        <v>3032</v>
      </c>
      <c r="C1484" s="134" t="s">
        <v>2760</v>
      </c>
      <c r="D1484" s="132">
        <v>69.41</v>
      </c>
      <c r="E1484" s="123" t="s">
        <v>3022</v>
      </c>
      <c r="F1484" s="152"/>
      <c r="G1484" s="152"/>
    </row>
    <row r="1485" spans="1:7" s="120" customFormat="1" ht="31.5">
      <c r="A1485" s="106" t="s">
        <v>3033</v>
      </c>
      <c r="B1485" s="106" t="s">
        <v>3034</v>
      </c>
      <c r="C1485" s="134" t="s">
        <v>2760</v>
      </c>
      <c r="D1485" s="132">
        <v>75.58</v>
      </c>
      <c r="E1485" s="123" t="s">
        <v>3022</v>
      </c>
      <c r="F1485" s="152"/>
      <c r="G1485" s="152"/>
    </row>
    <row r="1486" spans="1:7" s="120" customFormat="1" ht="31.5">
      <c r="A1486" s="106" t="s">
        <v>3035</v>
      </c>
      <c r="B1486" s="106" t="s">
        <v>3036</v>
      </c>
      <c r="C1486" s="134" t="s">
        <v>2666</v>
      </c>
      <c r="D1486" s="132">
        <v>28.19</v>
      </c>
      <c r="E1486" s="46" t="s">
        <v>2235</v>
      </c>
      <c r="F1486" s="152"/>
      <c r="G1486" s="152"/>
    </row>
    <row r="1487" spans="1:7" s="120" customFormat="1" ht="31.5">
      <c r="A1487" s="106" t="s">
        <v>2992</v>
      </c>
      <c r="B1487" s="106" t="s">
        <v>3037</v>
      </c>
      <c r="C1487" s="134" t="s">
        <v>3038</v>
      </c>
      <c r="D1487" s="132">
        <v>135.02000000000001</v>
      </c>
      <c r="E1487" s="112" t="s">
        <v>270</v>
      </c>
      <c r="F1487" s="152"/>
      <c r="G1487" s="152"/>
    </row>
    <row r="1488" spans="1:7" s="120" customFormat="1" ht="31.5">
      <c r="A1488" s="106" t="s">
        <v>3039</v>
      </c>
      <c r="B1488" s="106" t="s">
        <v>3040</v>
      </c>
      <c r="C1488" s="134" t="s">
        <v>3041</v>
      </c>
      <c r="D1488" s="132">
        <v>40.052999999999997</v>
      </c>
      <c r="E1488" s="140" t="s">
        <v>2901</v>
      </c>
      <c r="F1488" s="152"/>
      <c r="G1488" s="152"/>
    </row>
    <row r="1489" spans="1:7" s="120" customFormat="1" ht="31.5">
      <c r="A1489" s="106" t="s">
        <v>3042</v>
      </c>
      <c r="B1489" s="106" t="s">
        <v>3043</v>
      </c>
      <c r="C1489" s="134" t="s">
        <v>3044</v>
      </c>
      <c r="D1489" s="132">
        <v>31.92</v>
      </c>
      <c r="E1489" s="112" t="s">
        <v>3045</v>
      </c>
      <c r="F1489" s="152"/>
      <c r="G1489" s="152"/>
    </row>
    <row r="1490" spans="1:7" s="120" customFormat="1" ht="31.5">
      <c r="A1490" s="106" t="s">
        <v>3046</v>
      </c>
      <c r="B1490" s="106" t="s">
        <v>3047</v>
      </c>
      <c r="C1490" s="134" t="s">
        <v>3044</v>
      </c>
      <c r="D1490" s="132">
        <v>46.07</v>
      </c>
      <c r="E1490" s="112" t="s">
        <v>3045</v>
      </c>
      <c r="F1490" s="152"/>
      <c r="G1490" s="152"/>
    </row>
    <row r="1491" spans="1:7" s="120" customFormat="1" ht="31.5">
      <c r="A1491" s="106" t="s">
        <v>3048</v>
      </c>
      <c r="B1491" s="106" t="s">
        <v>3049</v>
      </c>
      <c r="C1491" s="134" t="s">
        <v>3044</v>
      </c>
      <c r="D1491" s="132">
        <v>31.93</v>
      </c>
      <c r="E1491" s="112" t="s">
        <v>3045</v>
      </c>
      <c r="F1491" s="152"/>
      <c r="G1491" s="152"/>
    </row>
    <row r="1492" spans="1:7" s="120" customFormat="1" ht="47.25">
      <c r="A1492" s="106" t="s">
        <v>3050</v>
      </c>
      <c r="B1492" s="106" t="s">
        <v>3051</v>
      </c>
      <c r="C1492" s="134" t="s">
        <v>3052</v>
      </c>
      <c r="D1492" s="132">
        <v>106.11355</v>
      </c>
      <c r="E1492" s="134" t="s">
        <v>2210</v>
      </c>
      <c r="F1492" s="152"/>
      <c r="G1492" s="152"/>
    </row>
    <row r="1493" spans="1:7" s="120" customFormat="1" ht="31.5">
      <c r="A1493" s="106" t="s">
        <v>3053</v>
      </c>
      <c r="B1493" s="106" t="s">
        <v>3054</v>
      </c>
      <c r="C1493" s="134" t="s">
        <v>3055</v>
      </c>
      <c r="D1493" s="132">
        <v>121.18</v>
      </c>
      <c r="E1493" s="46" t="s">
        <v>2739</v>
      </c>
      <c r="F1493" s="152"/>
      <c r="G1493" s="152"/>
    </row>
    <row r="1494" spans="1:7" s="120" customFormat="1" ht="47.25">
      <c r="A1494" s="106" t="s">
        <v>3056</v>
      </c>
      <c r="B1494" s="106" t="s">
        <v>3057</v>
      </c>
      <c r="C1494" s="134" t="s">
        <v>3058</v>
      </c>
      <c r="D1494" s="132">
        <v>17.05</v>
      </c>
      <c r="E1494" s="46" t="s">
        <v>2628</v>
      </c>
      <c r="F1494" s="152"/>
      <c r="G1494" s="152"/>
    </row>
    <row r="1495" spans="1:7" s="120" customFormat="1" ht="31.5">
      <c r="A1495" s="106" t="s">
        <v>3059</v>
      </c>
      <c r="B1495" s="106" t="s">
        <v>3060</v>
      </c>
      <c r="C1495" s="134" t="s">
        <v>3061</v>
      </c>
      <c r="D1495" s="132">
        <v>12.66</v>
      </c>
      <c r="E1495" s="46" t="s">
        <v>2628</v>
      </c>
      <c r="F1495" s="152"/>
      <c r="G1495" s="152"/>
    </row>
    <row r="1496" spans="1:7" s="120" customFormat="1" ht="31.5">
      <c r="A1496" s="106" t="s">
        <v>3062</v>
      </c>
      <c r="B1496" s="106" t="s">
        <v>3063</v>
      </c>
      <c r="C1496" s="128" t="s">
        <v>2568</v>
      </c>
      <c r="D1496" s="132">
        <v>160.37</v>
      </c>
      <c r="E1496" s="134" t="s">
        <v>1117</v>
      </c>
      <c r="F1496" s="152"/>
      <c r="G1496" s="152"/>
    </row>
    <row r="1497" spans="1:7" s="120" customFormat="1" ht="31.5">
      <c r="A1497" s="106" t="s">
        <v>3064</v>
      </c>
      <c r="B1497" s="106" t="s">
        <v>3065</v>
      </c>
      <c r="C1497" s="128" t="s">
        <v>2568</v>
      </c>
      <c r="D1497" s="132">
        <v>199.13</v>
      </c>
      <c r="E1497" s="134" t="s">
        <v>1117</v>
      </c>
      <c r="F1497" s="152"/>
      <c r="G1497" s="152"/>
    </row>
    <row r="1498" spans="1:7" s="120" customFormat="1" ht="31.5">
      <c r="A1498" s="128" t="s">
        <v>3066</v>
      </c>
      <c r="B1498" s="106" t="s">
        <v>3067</v>
      </c>
      <c r="C1498" s="46" t="s">
        <v>3068</v>
      </c>
      <c r="D1498" s="135">
        <v>13.72</v>
      </c>
      <c r="E1498" s="123" t="s">
        <v>1302</v>
      </c>
      <c r="F1498" s="152"/>
      <c r="G1498" s="152"/>
    </row>
    <row r="1499" spans="1:7" s="120" customFormat="1" ht="31.5">
      <c r="A1499" s="128" t="s">
        <v>3069</v>
      </c>
      <c r="B1499" s="106" t="s">
        <v>3070</v>
      </c>
      <c r="C1499" s="46" t="s">
        <v>3071</v>
      </c>
      <c r="D1499" s="135">
        <v>175.73</v>
      </c>
      <c r="E1499" s="140" t="s">
        <v>3016</v>
      </c>
      <c r="F1499" s="152"/>
      <c r="G1499" s="152"/>
    </row>
    <row r="1500" spans="1:7" s="120" customFormat="1" ht="31.5">
      <c r="A1500" s="128" t="s">
        <v>3072</v>
      </c>
      <c r="B1500" s="106" t="s">
        <v>3073</v>
      </c>
      <c r="C1500" s="46" t="s">
        <v>3074</v>
      </c>
      <c r="D1500" s="135">
        <v>188.12</v>
      </c>
      <c r="E1500" s="123" t="s">
        <v>1214</v>
      </c>
      <c r="F1500" s="152"/>
      <c r="G1500" s="152"/>
    </row>
    <row r="1501" spans="1:7" s="120" customFormat="1" ht="47.25">
      <c r="A1501" s="128" t="s">
        <v>3075</v>
      </c>
      <c r="B1501" s="141" t="s">
        <v>3076</v>
      </c>
      <c r="C1501" s="46" t="s">
        <v>3077</v>
      </c>
      <c r="D1501" s="135">
        <v>4.4000000000000004</v>
      </c>
      <c r="E1501" s="123" t="s">
        <v>2595</v>
      </c>
      <c r="F1501" s="152"/>
      <c r="G1501" s="152"/>
    </row>
    <row r="1502" spans="1:7" s="120" customFormat="1" ht="31.5">
      <c r="A1502" s="128" t="s">
        <v>3078</v>
      </c>
      <c r="B1502" s="141" t="s">
        <v>3079</v>
      </c>
      <c r="C1502" s="46" t="s">
        <v>3080</v>
      </c>
      <c r="D1502" s="135">
        <v>47.05</v>
      </c>
      <c r="E1502" s="125" t="s">
        <v>3081</v>
      </c>
      <c r="F1502" s="152"/>
      <c r="G1502" s="152"/>
    </row>
    <row r="1503" spans="1:7" s="120" customFormat="1" ht="47.25">
      <c r="A1503" s="128" t="s">
        <v>3082</v>
      </c>
      <c r="B1503" s="141" t="s">
        <v>3083</v>
      </c>
      <c r="C1503" s="46" t="s">
        <v>3084</v>
      </c>
      <c r="D1503" s="135">
        <v>3.952</v>
      </c>
      <c r="E1503" s="125" t="s">
        <v>3085</v>
      </c>
      <c r="F1503" s="152"/>
      <c r="G1503" s="152"/>
    </row>
    <row r="1504" spans="1:7" s="120" customFormat="1" ht="31.5">
      <c r="A1504" s="128" t="s">
        <v>2683</v>
      </c>
      <c r="B1504" s="106" t="s">
        <v>3086</v>
      </c>
      <c r="C1504" s="128" t="s">
        <v>3087</v>
      </c>
      <c r="D1504" s="122">
        <v>136.22999999999999</v>
      </c>
      <c r="E1504" s="140" t="s">
        <v>488</v>
      </c>
      <c r="F1504" s="152"/>
      <c r="G1504" s="152"/>
    </row>
    <row r="1505" spans="1:7" s="120" customFormat="1" ht="31.5">
      <c r="A1505" s="128" t="s">
        <v>3088</v>
      </c>
      <c r="B1505" s="106" t="s">
        <v>3089</v>
      </c>
      <c r="C1505" s="128" t="s">
        <v>3052</v>
      </c>
      <c r="D1505" s="122">
        <v>83.96</v>
      </c>
      <c r="E1505" s="125" t="s">
        <v>3081</v>
      </c>
      <c r="F1505" s="152"/>
      <c r="G1505" s="152"/>
    </row>
    <row r="1506" spans="1:7" s="120" customFormat="1" ht="31.5">
      <c r="A1506" s="128" t="s">
        <v>3090</v>
      </c>
      <c r="B1506" s="141" t="s">
        <v>3091</v>
      </c>
      <c r="C1506" s="128" t="s">
        <v>3092</v>
      </c>
      <c r="D1506" s="122">
        <v>0.98799999999999999</v>
      </c>
      <c r="E1506" s="125" t="s">
        <v>3093</v>
      </c>
      <c r="F1506" s="152"/>
      <c r="G1506" s="152"/>
    </row>
    <row r="1507" spans="1:7" s="120" customFormat="1" ht="31.5">
      <c r="A1507" s="106" t="s">
        <v>3094</v>
      </c>
      <c r="B1507" s="106" t="s">
        <v>3095</v>
      </c>
      <c r="C1507" s="128" t="s">
        <v>3096</v>
      </c>
      <c r="D1507" s="132">
        <v>101.12</v>
      </c>
      <c r="E1507" s="123" t="s">
        <v>2628</v>
      </c>
      <c r="F1507" s="152"/>
      <c r="G1507" s="152"/>
    </row>
    <row r="1508" spans="1:7" s="120" customFormat="1" ht="31.5">
      <c r="A1508" s="106" t="s">
        <v>2057</v>
      </c>
      <c r="B1508" s="106" t="s">
        <v>3097</v>
      </c>
      <c r="C1508" s="128" t="s">
        <v>3098</v>
      </c>
      <c r="D1508" s="132">
        <v>199.99799999999999</v>
      </c>
      <c r="E1508" s="134" t="s">
        <v>3099</v>
      </c>
      <c r="F1508" s="152"/>
      <c r="G1508" s="152"/>
    </row>
    <row r="1509" spans="1:7" s="120" customFormat="1" ht="31.5">
      <c r="A1509" s="106" t="s">
        <v>3100</v>
      </c>
      <c r="B1509" s="106" t="s">
        <v>3101</v>
      </c>
      <c r="C1509" s="128" t="s">
        <v>3098</v>
      </c>
      <c r="D1509" s="132">
        <v>110.88500000000001</v>
      </c>
      <c r="E1509" s="134" t="s">
        <v>3099</v>
      </c>
      <c r="F1509" s="152"/>
      <c r="G1509" s="152"/>
    </row>
    <row r="1510" spans="1:7" s="120" customFormat="1" ht="47.25">
      <c r="A1510" s="106" t="s">
        <v>3102</v>
      </c>
      <c r="B1510" s="106" t="s">
        <v>3103</v>
      </c>
      <c r="C1510" s="128" t="s">
        <v>3104</v>
      </c>
      <c r="D1510" s="132">
        <v>33.024999999999999</v>
      </c>
      <c r="E1510" s="134" t="s">
        <v>2674</v>
      </c>
      <c r="F1510" s="152"/>
      <c r="G1510" s="152"/>
    </row>
    <row r="1511" spans="1:7" s="120" customFormat="1" ht="31.5">
      <c r="A1511" s="106" t="s">
        <v>3105</v>
      </c>
      <c r="B1511" s="106" t="s">
        <v>3106</v>
      </c>
      <c r="C1511" s="128" t="s">
        <v>3107</v>
      </c>
      <c r="D1511" s="132">
        <v>131.45599999999999</v>
      </c>
      <c r="E1511" s="144" t="s">
        <v>81</v>
      </c>
      <c r="F1511" s="152"/>
      <c r="G1511" s="152"/>
    </row>
    <row r="1512" spans="1:7" s="120" customFormat="1" ht="31.5">
      <c r="A1512" s="106" t="s">
        <v>3108</v>
      </c>
      <c r="B1512" s="106" t="s">
        <v>3109</v>
      </c>
      <c r="C1512" s="128" t="s">
        <v>3107</v>
      </c>
      <c r="D1512" s="132">
        <v>95.89</v>
      </c>
      <c r="E1512" s="144" t="s">
        <v>1214</v>
      </c>
      <c r="F1512" s="152"/>
      <c r="G1512" s="152"/>
    </row>
    <row r="1513" spans="1:7" s="120" customFormat="1" ht="47.25">
      <c r="A1513" s="106" t="s">
        <v>3110</v>
      </c>
      <c r="B1513" s="106" t="s">
        <v>3111</v>
      </c>
      <c r="C1513" s="128" t="s">
        <v>2988</v>
      </c>
      <c r="D1513" s="132">
        <v>77.305000000000007</v>
      </c>
      <c r="E1513" s="144" t="s">
        <v>2628</v>
      </c>
      <c r="F1513" s="152"/>
      <c r="G1513" s="152"/>
    </row>
    <row r="1514" spans="1:7" s="120" customFormat="1" ht="47.25">
      <c r="A1514" s="106" t="s">
        <v>3112</v>
      </c>
      <c r="B1514" s="106" t="s">
        <v>3113</v>
      </c>
      <c r="C1514" s="128" t="s">
        <v>3114</v>
      </c>
      <c r="D1514" s="132">
        <v>192.18</v>
      </c>
      <c r="E1514" s="140" t="s">
        <v>3016</v>
      </c>
      <c r="F1514" s="152"/>
      <c r="G1514" s="152"/>
    </row>
    <row r="1515" spans="1:7" s="120" customFormat="1" ht="31.5">
      <c r="A1515" s="106" t="s">
        <v>3115</v>
      </c>
      <c r="B1515" s="106" t="s">
        <v>3116</v>
      </c>
      <c r="C1515" s="128" t="s">
        <v>3117</v>
      </c>
      <c r="D1515" s="132">
        <v>182.83</v>
      </c>
      <c r="E1515" s="134" t="s">
        <v>2674</v>
      </c>
      <c r="F1515" s="152"/>
      <c r="G1515" s="152"/>
    </row>
    <row r="1516" spans="1:7" s="120" customFormat="1" ht="31.5">
      <c r="A1516" s="106" t="s">
        <v>3118</v>
      </c>
      <c r="B1516" s="106" t="s">
        <v>3119</v>
      </c>
      <c r="C1516" s="128" t="s">
        <v>3120</v>
      </c>
      <c r="D1516" s="132">
        <v>36.86768</v>
      </c>
      <c r="E1516" s="144" t="s">
        <v>2628</v>
      </c>
      <c r="F1516" s="152"/>
      <c r="G1516" s="152"/>
    </row>
    <row r="1517" spans="1:7" s="120" customFormat="1" ht="31.5">
      <c r="A1517" s="106" t="s">
        <v>2677</v>
      </c>
      <c r="B1517" s="106" t="s">
        <v>3121</v>
      </c>
      <c r="C1517" s="128" t="s">
        <v>2666</v>
      </c>
      <c r="D1517" s="132">
        <v>46.308999999999997</v>
      </c>
      <c r="E1517" s="134" t="s">
        <v>2674</v>
      </c>
      <c r="F1517" s="152"/>
      <c r="G1517" s="152"/>
    </row>
    <row r="1518" spans="1:7" s="120" customFormat="1" ht="31.5">
      <c r="A1518" s="106" t="s">
        <v>3122</v>
      </c>
      <c r="B1518" s="136" t="s">
        <v>3123</v>
      </c>
      <c r="C1518" s="128" t="s">
        <v>3124</v>
      </c>
      <c r="D1518" s="132">
        <v>32.729999999999997</v>
      </c>
      <c r="E1518" s="134" t="s">
        <v>2250</v>
      </c>
      <c r="F1518" s="152"/>
      <c r="G1518" s="152"/>
    </row>
    <row r="1519" spans="1:7" s="120" customFormat="1" ht="31.5">
      <c r="A1519" s="106" t="s">
        <v>3125</v>
      </c>
      <c r="B1519" s="131" t="s">
        <v>3126</v>
      </c>
      <c r="C1519" s="128" t="s">
        <v>3127</v>
      </c>
      <c r="D1519" s="132">
        <v>21.05</v>
      </c>
      <c r="E1519" s="134" t="s">
        <v>2250</v>
      </c>
      <c r="F1519" s="152"/>
      <c r="G1519" s="152"/>
    </row>
    <row r="1520" spans="1:7" s="120" customFormat="1" ht="31.5">
      <c r="A1520" s="106" t="s">
        <v>3128</v>
      </c>
      <c r="B1520" s="131" t="s">
        <v>3129</v>
      </c>
      <c r="C1520" s="128" t="s">
        <v>3130</v>
      </c>
      <c r="D1520" s="132">
        <v>17.73</v>
      </c>
      <c r="E1520" s="134" t="s">
        <v>2250</v>
      </c>
      <c r="F1520" s="152"/>
      <c r="G1520" s="152"/>
    </row>
    <row r="1521" spans="1:7" s="120" customFormat="1" ht="31.5">
      <c r="A1521" s="106" t="s">
        <v>3131</v>
      </c>
      <c r="B1521" s="131" t="s">
        <v>3132</v>
      </c>
      <c r="C1521" s="128" t="s">
        <v>3133</v>
      </c>
      <c r="D1521" s="132">
        <v>15.52</v>
      </c>
      <c r="E1521" s="123" t="s">
        <v>1302</v>
      </c>
      <c r="F1521" s="152"/>
      <c r="G1521" s="152"/>
    </row>
    <row r="1522" spans="1:7" s="120" customFormat="1" ht="31.5">
      <c r="A1522" s="106" t="s">
        <v>3134</v>
      </c>
      <c r="B1522" s="106" t="s">
        <v>3135</v>
      </c>
      <c r="C1522" s="128" t="s">
        <v>2666</v>
      </c>
      <c r="D1522" s="132">
        <v>19.54</v>
      </c>
      <c r="E1522" s="140" t="s">
        <v>3016</v>
      </c>
      <c r="F1522" s="152"/>
      <c r="G1522" s="152"/>
    </row>
    <row r="1523" spans="1:7" s="120" customFormat="1" ht="31.5">
      <c r="A1523" s="106" t="s">
        <v>3136</v>
      </c>
      <c r="B1523" s="136" t="s">
        <v>3137</v>
      </c>
      <c r="C1523" s="128" t="s">
        <v>3124</v>
      </c>
      <c r="D1523" s="132">
        <v>5.36</v>
      </c>
      <c r="E1523" s="46" t="s">
        <v>3093</v>
      </c>
      <c r="F1523" s="152"/>
      <c r="G1523" s="152"/>
    </row>
    <row r="1524" spans="1:7" s="120" customFormat="1" ht="31.5">
      <c r="A1524" s="106" t="s">
        <v>3138</v>
      </c>
      <c r="B1524" s="131" t="s">
        <v>3139</v>
      </c>
      <c r="C1524" s="128" t="s">
        <v>3140</v>
      </c>
      <c r="D1524" s="132">
        <v>22.64</v>
      </c>
      <c r="E1524" s="134" t="s">
        <v>2250</v>
      </c>
      <c r="F1524" s="152"/>
      <c r="G1524" s="152"/>
    </row>
    <row r="1525" spans="1:7" s="120" customFormat="1" ht="31.5">
      <c r="A1525" s="128" t="s">
        <v>3069</v>
      </c>
      <c r="B1525" s="131" t="s">
        <v>3141</v>
      </c>
      <c r="C1525" s="46" t="s">
        <v>2760</v>
      </c>
      <c r="D1525" s="135">
        <v>38.82</v>
      </c>
      <c r="E1525" s="123" t="s">
        <v>1302</v>
      </c>
      <c r="F1525" s="152"/>
      <c r="G1525" s="152"/>
    </row>
    <row r="1526" spans="1:7" s="120" customFormat="1" ht="31.5">
      <c r="A1526" s="128" t="s">
        <v>3142</v>
      </c>
      <c r="B1526" s="131" t="s">
        <v>3143</v>
      </c>
      <c r="C1526" s="46" t="s">
        <v>3096</v>
      </c>
      <c r="D1526" s="135">
        <v>56.83</v>
      </c>
      <c r="E1526" s="140" t="s">
        <v>3016</v>
      </c>
      <c r="F1526" s="152"/>
      <c r="G1526" s="152"/>
    </row>
    <row r="1527" spans="1:7" s="120" customFormat="1" ht="47.25">
      <c r="A1527" s="128" t="s">
        <v>3144</v>
      </c>
      <c r="B1527" s="131" t="s">
        <v>3145</v>
      </c>
      <c r="C1527" s="128" t="s">
        <v>2988</v>
      </c>
      <c r="D1527" s="135">
        <v>123.36</v>
      </c>
      <c r="E1527" s="140" t="s">
        <v>27</v>
      </c>
      <c r="F1527" s="152"/>
      <c r="G1527" s="152"/>
    </row>
    <row r="1528" spans="1:7" s="120" customFormat="1" ht="31.5">
      <c r="A1528" s="128" t="s">
        <v>3146</v>
      </c>
      <c r="B1528" s="131" t="s">
        <v>3147</v>
      </c>
      <c r="C1528" s="128" t="s">
        <v>3148</v>
      </c>
      <c r="D1528" s="135">
        <v>202.87</v>
      </c>
      <c r="E1528" s="140" t="s">
        <v>3149</v>
      </c>
      <c r="F1528" s="152"/>
      <c r="G1528" s="152"/>
    </row>
    <row r="1529" spans="1:7" s="120" customFormat="1" ht="31.5">
      <c r="A1529" s="128" t="s">
        <v>1598</v>
      </c>
      <c r="B1529" s="131" t="s">
        <v>3150</v>
      </c>
      <c r="C1529" s="128" t="s">
        <v>2711</v>
      </c>
      <c r="D1529" s="135">
        <v>45.83</v>
      </c>
      <c r="E1529" s="134" t="s">
        <v>2674</v>
      </c>
      <c r="F1529" s="152"/>
      <c r="G1529" s="152"/>
    </row>
    <row r="1530" spans="1:7" s="120" customFormat="1" ht="47.25">
      <c r="A1530" s="128" t="s">
        <v>3151</v>
      </c>
      <c r="B1530" s="131" t="s">
        <v>3152</v>
      </c>
      <c r="C1530" s="128" t="s">
        <v>2704</v>
      </c>
      <c r="D1530" s="122">
        <v>80.430000000000007</v>
      </c>
      <c r="E1530" s="134" t="s">
        <v>2210</v>
      </c>
      <c r="F1530" s="152"/>
      <c r="G1530" s="152"/>
    </row>
    <row r="1531" spans="1:7" s="120" customFormat="1" ht="47.25">
      <c r="A1531" s="128" t="s">
        <v>3153</v>
      </c>
      <c r="B1531" s="131" t="s">
        <v>3154</v>
      </c>
      <c r="C1531" s="128" t="s">
        <v>3155</v>
      </c>
      <c r="D1531" s="122">
        <v>188.93075999999999</v>
      </c>
      <c r="E1531" s="134" t="s">
        <v>2210</v>
      </c>
      <c r="F1531" s="152"/>
      <c r="G1531" s="152"/>
    </row>
    <row r="1532" spans="1:7" s="120" customFormat="1" ht="31.5">
      <c r="A1532" s="124" t="s">
        <v>3156</v>
      </c>
      <c r="B1532" s="145" t="s">
        <v>3157</v>
      </c>
      <c r="C1532" s="145" t="s">
        <v>3157</v>
      </c>
      <c r="D1532" s="122">
        <v>698.86</v>
      </c>
      <c r="E1532" s="123" t="s">
        <v>3158</v>
      </c>
      <c r="F1532" s="152"/>
      <c r="G1532" s="152"/>
    </row>
    <row r="1533" spans="1:7" s="120" customFormat="1" ht="31.5">
      <c r="A1533" s="124" t="s">
        <v>3156</v>
      </c>
      <c r="B1533" s="145" t="s">
        <v>3159</v>
      </c>
      <c r="C1533" s="145" t="s">
        <v>3159</v>
      </c>
      <c r="D1533" s="122">
        <v>314.45</v>
      </c>
      <c r="E1533" s="123" t="s">
        <v>3158</v>
      </c>
      <c r="F1533" s="152"/>
      <c r="G1533" s="152"/>
    </row>
    <row r="1534" spans="1:7" s="120" customFormat="1" ht="31.5">
      <c r="A1534" s="124" t="s">
        <v>3160</v>
      </c>
      <c r="B1534" s="145" t="s">
        <v>3161</v>
      </c>
      <c r="C1534" s="145" t="s">
        <v>3161</v>
      </c>
      <c r="D1534" s="122">
        <v>528.17999999999995</v>
      </c>
      <c r="E1534" s="123" t="s">
        <v>107</v>
      </c>
      <c r="F1534" s="152"/>
      <c r="G1534" s="152"/>
    </row>
    <row r="1535" spans="1:7" s="120" customFormat="1" ht="31.5">
      <c r="A1535" s="128" t="s">
        <v>3162</v>
      </c>
      <c r="B1535" s="128" t="s">
        <v>3161</v>
      </c>
      <c r="C1535" s="128" t="s">
        <v>3163</v>
      </c>
      <c r="D1535" s="122">
        <v>50.26</v>
      </c>
      <c r="E1535" s="123" t="s">
        <v>107</v>
      </c>
      <c r="F1535" s="152"/>
      <c r="G1535" s="152"/>
    </row>
    <row r="1536" spans="1:7" s="120" customFormat="1" ht="31.5">
      <c r="A1536" s="106" t="s">
        <v>3164</v>
      </c>
      <c r="B1536" s="125" t="s">
        <v>3165</v>
      </c>
      <c r="C1536" s="128" t="s">
        <v>3163</v>
      </c>
      <c r="D1536" s="132">
        <v>5.52</v>
      </c>
      <c r="E1536" s="123" t="s">
        <v>107</v>
      </c>
      <c r="F1536" s="152"/>
      <c r="G1536" s="152"/>
    </row>
    <row r="1537" spans="1:7" s="120" customFormat="1" ht="47.25">
      <c r="A1537" s="157" t="s">
        <v>3166</v>
      </c>
      <c r="B1537" s="158" t="s">
        <v>3167</v>
      </c>
      <c r="C1537" s="158" t="s">
        <v>3167</v>
      </c>
      <c r="D1537" s="132">
        <v>17.697559999999999</v>
      </c>
      <c r="E1537" s="1" t="s">
        <v>3168</v>
      </c>
      <c r="F1537" s="152"/>
      <c r="G1537" s="152"/>
    </row>
    <row r="1538" spans="1:7" s="120" customFormat="1" ht="47.25">
      <c r="A1538" s="157" t="s">
        <v>3169</v>
      </c>
      <c r="B1538" s="158" t="s">
        <v>3167</v>
      </c>
      <c r="C1538" s="158" t="s">
        <v>3167</v>
      </c>
      <c r="D1538" s="132">
        <v>16.083120000000001</v>
      </c>
      <c r="E1538" s="1" t="s">
        <v>3168</v>
      </c>
      <c r="F1538" s="152"/>
      <c r="G1538" s="152"/>
    </row>
    <row r="1539" spans="1:7" s="120" customFormat="1" ht="47.25">
      <c r="A1539" s="157" t="s">
        <v>3170</v>
      </c>
      <c r="B1539" s="158" t="s">
        <v>3167</v>
      </c>
      <c r="C1539" s="158" t="s">
        <v>3167</v>
      </c>
      <c r="D1539" s="132">
        <v>22.67877</v>
      </c>
      <c r="E1539" s="1" t="s">
        <v>3168</v>
      </c>
      <c r="F1539" s="152"/>
      <c r="G1539" s="152"/>
    </row>
    <row r="1540" spans="1:7" s="120" customFormat="1" ht="47.25">
      <c r="A1540" s="157" t="s">
        <v>3171</v>
      </c>
      <c r="B1540" s="158" t="s">
        <v>3167</v>
      </c>
      <c r="C1540" s="158" t="s">
        <v>3167</v>
      </c>
      <c r="D1540" s="132">
        <v>21.489789999999999</v>
      </c>
      <c r="E1540" s="1" t="s">
        <v>3168</v>
      </c>
      <c r="F1540" s="152"/>
      <c r="G1540" s="152"/>
    </row>
    <row r="1541" spans="1:7" s="120" customFormat="1" ht="47.25">
      <c r="A1541" s="157" t="s">
        <v>3172</v>
      </c>
      <c r="B1541" s="158" t="s">
        <v>3167</v>
      </c>
      <c r="C1541" s="158" t="s">
        <v>3167</v>
      </c>
      <c r="D1541" s="132">
        <v>26.713190000000001</v>
      </c>
      <c r="E1541" s="1" t="s">
        <v>3168</v>
      </c>
      <c r="F1541" s="152"/>
      <c r="G1541" s="152"/>
    </row>
    <row r="1542" spans="1:7" s="120" customFormat="1" ht="47.25">
      <c r="A1542" s="157" t="s">
        <v>3173</v>
      </c>
      <c r="B1542" s="158" t="s">
        <v>3167</v>
      </c>
      <c r="C1542" s="158" t="s">
        <v>3167</v>
      </c>
      <c r="D1542" s="132">
        <v>0.27322000000000002</v>
      </c>
      <c r="E1542" s="1" t="s">
        <v>3168</v>
      </c>
      <c r="F1542" s="152"/>
      <c r="G1542" s="152"/>
    </row>
    <row r="1543" spans="1:7" s="120" customFormat="1" ht="47.25">
      <c r="A1543" s="157" t="s">
        <v>3174</v>
      </c>
      <c r="B1543" s="158" t="s">
        <v>3167</v>
      </c>
      <c r="C1543" s="158" t="s">
        <v>3167</v>
      </c>
      <c r="D1543" s="132">
        <v>2.1732800000000001</v>
      </c>
      <c r="E1543" s="1" t="s">
        <v>3168</v>
      </c>
      <c r="F1543" s="152"/>
      <c r="G1543" s="152"/>
    </row>
    <row r="1544" spans="1:7" s="120" customFormat="1" ht="47.25">
      <c r="A1544" s="157" t="s">
        <v>3175</v>
      </c>
      <c r="B1544" s="158" t="s">
        <v>3167</v>
      </c>
      <c r="C1544" s="158" t="s">
        <v>3167</v>
      </c>
      <c r="D1544" s="132">
        <v>57.852510000000002</v>
      </c>
      <c r="E1544" s="1" t="s">
        <v>3168</v>
      </c>
      <c r="F1544" s="152"/>
      <c r="G1544" s="152"/>
    </row>
    <row r="1545" spans="1:7" s="120" customFormat="1" ht="47.25">
      <c r="A1545" s="157" t="s">
        <v>3176</v>
      </c>
      <c r="B1545" s="158" t="s">
        <v>3167</v>
      </c>
      <c r="C1545" s="158" t="s">
        <v>3167</v>
      </c>
      <c r="D1545" s="132">
        <v>51.756120000000003</v>
      </c>
      <c r="E1545" s="1" t="s">
        <v>3168</v>
      </c>
      <c r="F1545" s="152"/>
      <c r="G1545" s="152"/>
    </row>
    <row r="1546" spans="1:7" s="120" customFormat="1" ht="47.25">
      <c r="A1546" s="157" t="s">
        <v>3177</v>
      </c>
      <c r="B1546" s="158" t="s">
        <v>3167</v>
      </c>
      <c r="C1546" s="158" t="s">
        <v>3167</v>
      </c>
      <c r="D1546" s="132">
        <v>0.63761999999999996</v>
      </c>
      <c r="E1546" s="1" t="s">
        <v>3168</v>
      </c>
      <c r="F1546" s="152"/>
      <c r="G1546" s="152"/>
    </row>
    <row r="1547" spans="1:7" s="120" customFormat="1" ht="47.25">
      <c r="A1547" s="157" t="s">
        <v>3178</v>
      </c>
      <c r="B1547" s="158" t="s">
        <v>3167</v>
      </c>
      <c r="C1547" s="158" t="s">
        <v>3167</v>
      </c>
      <c r="D1547" s="132">
        <v>1.12876</v>
      </c>
      <c r="E1547" s="1" t="s">
        <v>3168</v>
      </c>
      <c r="F1547" s="152"/>
      <c r="G1547" s="152"/>
    </row>
    <row r="1548" spans="1:7" s="120" customFormat="1" ht="47.25">
      <c r="A1548" s="157" t="s">
        <v>3179</v>
      </c>
      <c r="B1548" s="158" t="s">
        <v>3167</v>
      </c>
      <c r="C1548" s="158" t="s">
        <v>3167</v>
      </c>
      <c r="D1548" s="132">
        <v>2.9466999999999999</v>
      </c>
      <c r="E1548" s="1" t="s">
        <v>3168</v>
      </c>
      <c r="F1548" s="152"/>
      <c r="G1548" s="152"/>
    </row>
    <row r="1549" spans="1:7" s="120" customFormat="1" ht="47.25">
      <c r="A1549" s="157" t="s">
        <v>3180</v>
      </c>
      <c r="B1549" s="158" t="s">
        <v>3167</v>
      </c>
      <c r="C1549" s="158" t="s">
        <v>3167</v>
      </c>
      <c r="D1549" s="132">
        <v>0.55023999999999995</v>
      </c>
      <c r="E1549" s="1" t="s">
        <v>3168</v>
      </c>
      <c r="F1549" s="152"/>
      <c r="G1549" s="152"/>
    </row>
    <row r="1550" spans="1:7" s="120" customFormat="1" ht="47.25">
      <c r="A1550" s="157" t="s">
        <v>3181</v>
      </c>
      <c r="B1550" s="158" t="s">
        <v>3167</v>
      </c>
      <c r="C1550" s="158" t="s">
        <v>3167</v>
      </c>
      <c r="D1550" s="132">
        <v>2.6632199999999999</v>
      </c>
      <c r="E1550" s="1" t="s">
        <v>3168</v>
      </c>
      <c r="F1550" s="152"/>
      <c r="G1550" s="152"/>
    </row>
    <row r="1551" spans="1:7" s="120" customFormat="1" ht="47.25">
      <c r="A1551" s="157" t="s">
        <v>3182</v>
      </c>
      <c r="B1551" s="158" t="s">
        <v>3167</v>
      </c>
      <c r="C1551" s="158" t="s">
        <v>3167</v>
      </c>
      <c r="D1551" s="132">
        <v>13.52868</v>
      </c>
      <c r="E1551" s="1" t="s">
        <v>3168</v>
      </c>
      <c r="F1551" s="152"/>
      <c r="G1551" s="152"/>
    </row>
    <row r="1552" spans="1:7" s="120" customFormat="1" ht="47.25">
      <c r="A1552" s="157" t="s">
        <v>3183</v>
      </c>
      <c r="B1552" s="158" t="s">
        <v>3167</v>
      </c>
      <c r="C1552" s="158" t="s">
        <v>3167</v>
      </c>
      <c r="D1552" s="132">
        <v>7.4348799999999997</v>
      </c>
      <c r="E1552" s="1" t="s">
        <v>3168</v>
      </c>
      <c r="F1552" s="152"/>
      <c r="G1552" s="152"/>
    </row>
    <row r="1553" spans="1:7" s="120" customFormat="1" ht="47.25">
      <c r="A1553" s="157" t="s">
        <v>3184</v>
      </c>
      <c r="B1553" s="158" t="s">
        <v>3167</v>
      </c>
      <c r="C1553" s="158" t="s">
        <v>3167</v>
      </c>
      <c r="D1553" s="132">
        <v>1.9708000000000001</v>
      </c>
      <c r="E1553" s="1" t="s">
        <v>3168</v>
      </c>
      <c r="F1553" s="152"/>
      <c r="G1553" s="152"/>
    </row>
    <row r="1554" spans="1:7" s="120" customFormat="1" ht="47.25">
      <c r="A1554" s="157" t="s">
        <v>3185</v>
      </c>
      <c r="B1554" s="158" t="s">
        <v>3167</v>
      </c>
      <c r="C1554" s="158" t="s">
        <v>3167</v>
      </c>
      <c r="D1554" s="132">
        <v>118.93788000000001</v>
      </c>
      <c r="E1554" s="1" t="s">
        <v>3168</v>
      </c>
      <c r="F1554" s="152"/>
      <c r="G1554" s="152"/>
    </row>
    <row r="1555" spans="1:7" s="120" customFormat="1" ht="47.25">
      <c r="A1555" s="157" t="s">
        <v>3186</v>
      </c>
      <c r="B1555" s="158" t="s">
        <v>3167</v>
      </c>
      <c r="C1555" s="158" t="s">
        <v>3167</v>
      </c>
      <c r="D1555" s="132">
        <v>0.99783999999999995</v>
      </c>
      <c r="E1555" s="1" t="s">
        <v>3168</v>
      </c>
      <c r="F1555" s="152"/>
      <c r="G1555" s="152"/>
    </row>
    <row r="1556" spans="1:7" s="120" customFormat="1" ht="47.25">
      <c r="A1556" s="157" t="s">
        <v>3187</v>
      </c>
      <c r="B1556" s="158" t="s">
        <v>3167</v>
      </c>
      <c r="C1556" s="158" t="s">
        <v>3167</v>
      </c>
      <c r="D1556" s="132">
        <v>20.175239999999999</v>
      </c>
      <c r="E1556" s="1" t="s">
        <v>3168</v>
      </c>
      <c r="F1556" s="152"/>
      <c r="G1556" s="152"/>
    </row>
    <row r="1557" spans="1:7" s="120" customFormat="1" ht="47.25">
      <c r="A1557" s="157" t="s">
        <v>3188</v>
      </c>
      <c r="B1557" s="158" t="s">
        <v>3167</v>
      </c>
      <c r="C1557" s="158" t="s">
        <v>3167</v>
      </c>
      <c r="D1557" s="132">
        <v>53.348559999999999</v>
      </c>
      <c r="E1557" s="1" t="s">
        <v>3168</v>
      </c>
      <c r="F1557" s="152"/>
      <c r="G1557" s="152"/>
    </row>
    <row r="1558" spans="1:7" s="120" customFormat="1" ht="47.25">
      <c r="A1558" s="157" t="s">
        <v>3189</v>
      </c>
      <c r="B1558" s="158" t="s">
        <v>3167</v>
      </c>
      <c r="C1558" s="158" t="s">
        <v>3167</v>
      </c>
      <c r="D1558" s="132">
        <v>17.42615</v>
      </c>
      <c r="E1558" s="1" t="s">
        <v>3168</v>
      </c>
      <c r="F1558" s="152"/>
      <c r="G1558" s="152"/>
    </row>
    <row r="1559" spans="1:7" s="120" customFormat="1" ht="47.25">
      <c r="A1559" s="157" t="s">
        <v>3190</v>
      </c>
      <c r="B1559" s="158" t="s">
        <v>3167</v>
      </c>
      <c r="C1559" s="158" t="s">
        <v>3167</v>
      </c>
      <c r="D1559" s="132">
        <v>62.118670000000002</v>
      </c>
      <c r="E1559" s="1" t="s">
        <v>3168</v>
      </c>
      <c r="F1559" s="152"/>
      <c r="G1559" s="152"/>
    </row>
    <row r="1560" spans="1:7" s="120" customFormat="1" ht="47.25">
      <c r="A1560" s="157" t="s">
        <v>3191</v>
      </c>
      <c r="B1560" s="158" t="s">
        <v>3167</v>
      </c>
      <c r="C1560" s="158" t="s">
        <v>3167</v>
      </c>
      <c r="D1560" s="132">
        <v>9.3901699999999995</v>
      </c>
      <c r="E1560" s="1" t="s">
        <v>3168</v>
      </c>
      <c r="F1560" s="152"/>
      <c r="G1560" s="152"/>
    </row>
    <row r="1561" spans="1:7" s="120" customFormat="1" ht="47.25">
      <c r="A1561" s="157" t="s">
        <v>3192</v>
      </c>
      <c r="B1561" s="158" t="s">
        <v>3167</v>
      </c>
      <c r="C1561" s="158" t="s">
        <v>3167</v>
      </c>
      <c r="D1561" s="132">
        <v>20.191800000000001</v>
      </c>
      <c r="E1561" s="1" t="s">
        <v>3168</v>
      </c>
      <c r="F1561" s="152"/>
      <c r="G1561" s="152"/>
    </row>
    <row r="1562" spans="1:7" s="120" customFormat="1" ht="47.25">
      <c r="A1562" s="157" t="s">
        <v>3193</v>
      </c>
      <c r="B1562" s="158" t="s">
        <v>3167</v>
      </c>
      <c r="C1562" s="158" t="s">
        <v>3167</v>
      </c>
      <c r="D1562" s="132">
        <v>105.1442</v>
      </c>
      <c r="E1562" s="1" t="s">
        <v>3168</v>
      </c>
      <c r="F1562" s="152"/>
      <c r="G1562" s="152"/>
    </row>
    <row r="1563" spans="1:7" s="120" customFormat="1" ht="47.25">
      <c r="A1563" s="157" t="s">
        <v>3194</v>
      </c>
      <c r="B1563" s="158" t="s">
        <v>3167</v>
      </c>
      <c r="C1563" s="158" t="s">
        <v>3167</v>
      </c>
      <c r="D1563" s="132">
        <v>3.97702</v>
      </c>
      <c r="E1563" s="1" t="s">
        <v>3168</v>
      </c>
      <c r="F1563" s="152"/>
      <c r="G1563" s="152"/>
    </row>
    <row r="1564" spans="1:7" s="120" customFormat="1" ht="47.25">
      <c r="A1564" s="157" t="s">
        <v>3195</v>
      </c>
      <c r="B1564" s="158" t="s">
        <v>3167</v>
      </c>
      <c r="C1564" s="158" t="s">
        <v>3167</v>
      </c>
      <c r="D1564" s="132">
        <v>57.615000000000002</v>
      </c>
      <c r="E1564" s="1" t="s">
        <v>3168</v>
      </c>
      <c r="F1564" s="152"/>
      <c r="G1564" s="152"/>
    </row>
    <row r="1565" spans="1:7" s="120" customFormat="1" ht="47.25">
      <c r="A1565" s="157" t="s">
        <v>3196</v>
      </c>
      <c r="B1565" s="158" t="s">
        <v>3167</v>
      </c>
      <c r="C1565" s="158" t="s">
        <v>3167</v>
      </c>
      <c r="D1565" s="132">
        <v>5.9711400000000001</v>
      </c>
      <c r="E1565" s="1" t="s">
        <v>3168</v>
      </c>
      <c r="F1565" s="152"/>
      <c r="G1565" s="152"/>
    </row>
    <row r="1566" spans="1:7" s="120" customFormat="1" ht="47.25">
      <c r="A1566" s="157" t="s">
        <v>3197</v>
      </c>
      <c r="B1566" s="158" t="s">
        <v>3167</v>
      </c>
      <c r="C1566" s="158" t="s">
        <v>3167</v>
      </c>
      <c r="D1566" s="132">
        <v>0.75231999999999999</v>
      </c>
      <c r="E1566" s="1" t="s">
        <v>3168</v>
      </c>
      <c r="F1566" s="152"/>
      <c r="G1566" s="152"/>
    </row>
    <row r="1567" spans="1:7" s="120" customFormat="1" ht="47.25">
      <c r="A1567" s="157" t="s">
        <v>3198</v>
      </c>
      <c r="B1567" s="158" t="s">
        <v>3167</v>
      </c>
      <c r="C1567" s="158" t="s">
        <v>3167</v>
      </c>
      <c r="D1567" s="132">
        <v>0.20872299999999999</v>
      </c>
      <c r="E1567" s="1" t="s">
        <v>3168</v>
      </c>
      <c r="F1567" s="152"/>
      <c r="G1567" s="152"/>
    </row>
    <row r="1568" spans="1:7" s="120" customFormat="1" ht="47.25">
      <c r="A1568" s="157" t="s">
        <v>3199</v>
      </c>
      <c r="B1568" s="158" t="s">
        <v>3167</v>
      </c>
      <c r="C1568" s="158" t="s">
        <v>3167</v>
      </c>
      <c r="D1568" s="132">
        <v>2.7692899999999998</v>
      </c>
      <c r="E1568" s="1" t="s">
        <v>3168</v>
      </c>
      <c r="F1568" s="152"/>
      <c r="G1568" s="152"/>
    </row>
    <row r="1569" spans="1:7" s="120" customFormat="1" ht="47.25">
      <c r="A1569" s="157" t="s">
        <v>3200</v>
      </c>
      <c r="B1569" s="158" t="s">
        <v>3167</v>
      </c>
      <c r="C1569" s="158" t="s">
        <v>3167</v>
      </c>
      <c r="D1569" s="132">
        <v>24.86214</v>
      </c>
      <c r="E1569" s="1" t="s">
        <v>3168</v>
      </c>
      <c r="F1569" s="152"/>
      <c r="G1569" s="152"/>
    </row>
    <row r="1570" spans="1:7" s="120" customFormat="1" ht="47.25">
      <c r="A1570" s="157" t="s">
        <v>3201</v>
      </c>
      <c r="B1570" s="158" t="s">
        <v>3167</v>
      </c>
      <c r="C1570" s="158" t="s">
        <v>3167</v>
      </c>
      <c r="D1570" s="132">
        <v>10.79088</v>
      </c>
      <c r="E1570" s="1" t="s">
        <v>3168</v>
      </c>
      <c r="F1570" s="152"/>
      <c r="G1570" s="152"/>
    </row>
    <row r="1571" spans="1:7" s="120" customFormat="1" ht="47.25">
      <c r="A1571" s="157" t="s">
        <v>3202</v>
      </c>
      <c r="B1571" s="158" t="s">
        <v>3167</v>
      </c>
      <c r="C1571" s="158" t="s">
        <v>3167</v>
      </c>
      <c r="D1571" s="132">
        <v>22.021439999999998</v>
      </c>
      <c r="E1571" s="1" t="s">
        <v>3168</v>
      </c>
      <c r="F1571" s="152"/>
      <c r="G1571" s="152"/>
    </row>
    <row r="1572" spans="1:7" s="120" customFormat="1" ht="47.25">
      <c r="A1572" s="157" t="s">
        <v>3203</v>
      </c>
      <c r="B1572" s="158" t="s">
        <v>3167</v>
      </c>
      <c r="C1572" s="158" t="s">
        <v>3167</v>
      </c>
      <c r="D1572" s="132">
        <v>150.49871999999999</v>
      </c>
      <c r="E1572" s="1" t="s">
        <v>3168</v>
      </c>
      <c r="F1572" s="152"/>
      <c r="G1572" s="152"/>
    </row>
    <row r="1573" spans="1:7" s="120" customFormat="1" ht="47.25">
      <c r="A1573" s="157" t="s">
        <v>3204</v>
      </c>
      <c r="B1573" s="158" t="s">
        <v>3167</v>
      </c>
      <c r="C1573" s="158" t="s">
        <v>3167</v>
      </c>
      <c r="D1573" s="132">
        <v>0.22172</v>
      </c>
      <c r="E1573" s="1" t="s">
        <v>3168</v>
      </c>
      <c r="F1573" s="152"/>
      <c r="G1573" s="152"/>
    </row>
    <row r="1574" spans="1:7" s="120" customFormat="1" ht="47.25">
      <c r="A1574" s="157" t="s">
        <v>3205</v>
      </c>
      <c r="B1574" s="158" t="s">
        <v>3167</v>
      </c>
      <c r="C1574" s="158" t="s">
        <v>3167</v>
      </c>
      <c r="D1574" s="132">
        <v>68.870859999999993</v>
      </c>
      <c r="E1574" s="1" t="s">
        <v>3168</v>
      </c>
      <c r="F1574" s="152"/>
      <c r="G1574" s="152"/>
    </row>
    <row r="1575" spans="1:7" s="120" customFormat="1" ht="47.25">
      <c r="A1575" s="157" t="s">
        <v>3206</v>
      </c>
      <c r="B1575" s="158" t="s">
        <v>3167</v>
      </c>
      <c r="C1575" s="158" t="s">
        <v>3167</v>
      </c>
      <c r="D1575" s="132">
        <v>15.891209999999999</v>
      </c>
      <c r="E1575" s="1" t="s">
        <v>3168</v>
      </c>
      <c r="F1575" s="152"/>
      <c r="G1575" s="152"/>
    </row>
    <row r="1576" spans="1:7" s="120" customFormat="1" ht="47.25">
      <c r="A1576" s="157" t="s">
        <v>3207</v>
      </c>
      <c r="B1576" s="158" t="s">
        <v>3167</v>
      </c>
      <c r="C1576" s="158" t="s">
        <v>3167</v>
      </c>
      <c r="D1576" s="132">
        <v>5.0649100000000002</v>
      </c>
      <c r="E1576" s="1" t="s">
        <v>3168</v>
      </c>
      <c r="F1576" s="152"/>
      <c r="G1576" s="152"/>
    </row>
    <row r="1577" spans="1:7" s="120" customFormat="1" ht="47.25">
      <c r="A1577" s="157" t="s">
        <v>3208</v>
      </c>
      <c r="B1577" s="158" t="s">
        <v>3167</v>
      </c>
      <c r="C1577" s="158" t="s">
        <v>3167</v>
      </c>
      <c r="D1577" s="132">
        <v>27.577960000000001</v>
      </c>
      <c r="E1577" s="1" t="s">
        <v>3168</v>
      </c>
      <c r="F1577" s="152"/>
      <c r="G1577" s="152"/>
    </row>
    <row r="1578" spans="1:7" s="120" customFormat="1" ht="47.25">
      <c r="A1578" s="157" t="s">
        <v>3209</v>
      </c>
      <c r="B1578" s="158" t="s">
        <v>3167</v>
      </c>
      <c r="C1578" s="158" t="s">
        <v>3167</v>
      </c>
      <c r="D1578" s="132">
        <v>3.7484999999999999</v>
      </c>
      <c r="E1578" s="1" t="s">
        <v>3168</v>
      </c>
      <c r="F1578" s="152"/>
      <c r="G1578" s="152"/>
    </row>
    <row r="1579" spans="1:7" s="120" customFormat="1" ht="47.25">
      <c r="A1579" s="157" t="s">
        <v>3210</v>
      </c>
      <c r="B1579" s="158" t="s">
        <v>3167</v>
      </c>
      <c r="C1579" s="158" t="s">
        <v>3167</v>
      </c>
      <c r="D1579" s="132">
        <v>42.425359999999998</v>
      </c>
      <c r="E1579" s="1" t="s">
        <v>3168</v>
      </c>
      <c r="F1579" s="152"/>
      <c r="G1579" s="152"/>
    </row>
    <row r="1580" spans="1:7" s="120" customFormat="1" ht="47.25">
      <c r="A1580" s="157" t="s">
        <v>3211</v>
      </c>
      <c r="B1580" s="158" t="s">
        <v>3167</v>
      </c>
      <c r="C1580" s="158" t="s">
        <v>3167</v>
      </c>
      <c r="D1580" s="132">
        <v>10.20917</v>
      </c>
      <c r="E1580" s="1" t="s">
        <v>3168</v>
      </c>
      <c r="F1580" s="152"/>
      <c r="G1580" s="152"/>
    </row>
    <row r="1581" spans="1:7" s="120" customFormat="1" ht="47.25">
      <c r="A1581" s="157" t="s">
        <v>3212</v>
      </c>
      <c r="B1581" s="158" t="s">
        <v>3167</v>
      </c>
      <c r="C1581" s="158" t="s">
        <v>3167</v>
      </c>
      <c r="D1581" s="132">
        <v>0.69811000000000001</v>
      </c>
      <c r="E1581" s="1" t="s">
        <v>3168</v>
      </c>
      <c r="F1581" s="152"/>
      <c r="G1581" s="152"/>
    </row>
    <row r="1582" spans="1:7" s="120" customFormat="1" ht="47.25">
      <c r="A1582" s="157" t="s">
        <v>3213</v>
      </c>
      <c r="B1582" s="158" t="s">
        <v>3167</v>
      </c>
      <c r="C1582" s="158" t="s">
        <v>3167</v>
      </c>
      <c r="D1582" s="132">
        <v>0.19716</v>
      </c>
      <c r="E1582" s="1" t="s">
        <v>3168</v>
      </c>
      <c r="F1582" s="152"/>
      <c r="G1582" s="152"/>
    </row>
    <row r="1583" spans="1:7" s="120" customFormat="1" ht="47.25">
      <c r="A1583" s="157" t="s">
        <v>3214</v>
      </c>
      <c r="B1583" s="158" t="s">
        <v>3167</v>
      </c>
      <c r="C1583" s="158" t="s">
        <v>3167</v>
      </c>
      <c r="D1583" s="132">
        <v>0.227605</v>
      </c>
      <c r="E1583" s="1" t="s">
        <v>3168</v>
      </c>
      <c r="F1583" s="152"/>
      <c r="G1583" s="152"/>
    </row>
    <row r="1584" spans="1:7" s="120" customFormat="1" ht="47.25">
      <c r="A1584" s="157" t="s">
        <v>3215</v>
      </c>
      <c r="B1584" s="158" t="s">
        <v>3167</v>
      </c>
      <c r="C1584" s="158" t="s">
        <v>3167</v>
      </c>
      <c r="D1584" s="132">
        <v>98.748429999999999</v>
      </c>
      <c r="E1584" s="1" t="s">
        <v>3168</v>
      </c>
      <c r="F1584" s="152"/>
      <c r="G1584" s="152"/>
    </row>
    <row r="1585" spans="1:7" s="120" customFormat="1" ht="47.25">
      <c r="A1585" s="157" t="s">
        <v>3216</v>
      </c>
      <c r="B1585" s="158" t="s">
        <v>3167</v>
      </c>
      <c r="C1585" s="158" t="s">
        <v>3167</v>
      </c>
      <c r="D1585" s="132">
        <v>26.603159999999999</v>
      </c>
      <c r="E1585" s="1" t="s">
        <v>3168</v>
      </c>
      <c r="F1585" s="152"/>
      <c r="G1585" s="152"/>
    </row>
    <row r="1586" spans="1:7" s="120" customFormat="1" ht="47.25">
      <c r="A1586" s="157" t="s">
        <v>3217</v>
      </c>
      <c r="B1586" s="158" t="s">
        <v>3167</v>
      </c>
      <c r="C1586" s="158" t="s">
        <v>3167</v>
      </c>
      <c r="D1586" s="132">
        <v>2.31115</v>
      </c>
      <c r="E1586" s="1" t="s">
        <v>3168</v>
      </c>
      <c r="F1586" s="152"/>
      <c r="G1586" s="152"/>
    </row>
    <row r="1587" spans="1:7" s="120" customFormat="1" ht="47.25">
      <c r="A1587" s="157" t="s">
        <v>3218</v>
      </c>
      <c r="B1587" s="158" t="s">
        <v>3167</v>
      </c>
      <c r="C1587" s="158" t="s">
        <v>3167</v>
      </c>
      <c r="D1587" s="132">
        <v>4.8405699999999996</v>
      </c>
      <c r="E1587" s="1" t="s">
        <v>3168</v>
      </c>
      <c r="F1587" s="152"/>
      <c r="G1587" s="152"/>
    </row>
    <row r="1588" spans="1:7" s="120" customFormat="1" ht="47.25">
      <c r="A1588" s="157" t="s">
        <v>3219</v>
      </c>
      <c r="B1588" s="158" t="s">
        <v>3167</v>
      </c>
      <c r="C1588" s="158" t="s">
        <v>3167</v>
      </c>
      <c r="D1588" s="132">
        <v>50.622579999999999</v>
      </c>
      <c r="E1588" s="1" t="s">
        <v>3168</v>
      </c>
      <c r="F1588" s="152"/>
      <c r="G1588" s="152"/>
    </row>
    <row r="1589" spans="1:7" s="120" customFormat="1" ht="47.25">
      <c r="A1589" s="157" t="s">
        <v>3220</v>
      </c>
      <c r="B1589" s="158" t="s">
        <v>3167</v>
      </c>
      <c r="C1589" s="158" t="s">
        <v>3167</v>
      </c>
      <c r="D1589" s="132">
        <v>9.6994699999999998</v>
      </c>
      <c r="E1589" s="1" t="s">
        <v>3168</v>
      </c>
      <c r="F1589" s="152"/>
      <c r="G1589" s="152"/>
    </row>
    <row r="1590" spans="1:7" s="120" customFormat="1" ht="47.25">
      <c r="A1590" s="157" t="s">
        <v>3221</v>
      </c>
      <c r="B1590" s="158" t="s">
        <v>3167</v>
      </c>
      <c r="C1590" s="158" t="s">
        <v>3167</v>
      </c>
      <c r="D1590" s="132">
        <v>4.5779199999999998</v>
      </c>
      <c r="E1590" s="1" t="s">
        <v>3168</v>
      </c>
      <c r="F1590" s="152"/>
      <c r="G1590" s="152"/>
    </row>
    <row r="1591" spans="1:7" s="120" customFormat="1" ht="47.25">
      <c r="A1591" s="157" t="s">
        <v>3222</v>
      </c>
      <c r="B1591" s="158" t="s">
        <v>3167</v>
      </c>
      <c r="C1591" s="158" t="s">
        <v>3167</v>
      </c>
      <c r="D1591" s="132">
        <v>5.2135199999999999</v>
      </c>
      <c r="E1591" s="1" t="s">
        <v>3168</v>
      </c>
      <c r="F1591" s="152"/>
      <c r="G1591" s="152"/>
    </row>
    <row r="1592" spans="1:7" s="120" customFormat="1" ht="47.25">
      <c r="A1592" s="157" t="s">
        <v>3223</v>
      </c>
      <c r="B1592" s="158" t="s">
        <v>3167</v>
      </c>
      <c r="C1592" s="158" t="s">
        <v>3167</v>
      </c>
      <c r="D1592" s="132">
        <v>4.29793</v>
      </c>
      <c r="E1592" s="1" t="s">
        <v>3168</v>
      </c>
      <c r="F1592" s="152"/>
      <c r="G1592" s="152"/>
    </row>
    <row r="1593" spans="1:7" s="120" customFormat="1" ht="47.25">
      <c r="A1593" s="157" t="s">
        <v>3224</v>
      </c>
      <c r="B1593" s="158" t="s">
        <v>3167</v>
      </c>
      <c r="C1593" s="158" t="s">
        <v>3167</v>
      </c>
      <c r="D1593" s="132">
        <v>21.518329999999999</v>
      </c>
      <c r="E1593" s="1" t="s">
        <v>3168</v>
      </c>
      <c r="F1593" s="152"/>
      <c r="G1593" s="152"/>
    </row>
    <row r="1594" spans="1:7" s="120" customFormat="1" ht="47.25">
      <c r="A1594" s="157" t="s">
        <v>3225</v>
      </c>
      <c r="B1594" s="158" t="s">
        <v>3167</v>
      </c>
      <c r="C1594" s="158" t="s">
        <v>3167</v>
      </c>
      <c r="D1594" s="132">
        <v>0.31506000000000001</v>
      </c>
      <c r="E1594" s="1" t="s">
        <v>3168</v>
      </c>
      <c r="F1594" s="152"/>
      <c r="G1594" s="152"/>
    </row>
    <row r="1595" spans="1:7" s="120" customFormat="1" ht="47.25">
      <c r="A1595" s="157" t="s">
        <v>3226</v>
      </c>
      <c r="B1595" s="158" t="s">
        <v>3167</v>
      </c>
      <c r="C1595" s="158" t="s">
        <v>3167</v>
      </c>
      <c r="D1595" s="132">
        <v>0.15465999999999999</v>
      </c>
      <c r="E1595" s="1" t="s">
        <v>3168</v>
      </c>
      <c r="F1595" s="152"/>
      <c r="G1595" s="152"/>
    </row>
    <row r="1596" spans="1:7" s="120" customFormat="1" ht="47.25">
      <c r="A1596" s="157" t="s">
        <v>3227</v>
      </c>
      <c r="B1596" s="158" t="s">
        <v>3167</v>
      </c>
      <c r="C1596" s="158" t="s">
        <v>3167</v>
      </c>
      <c r="D1596" s="132">
        <v>39.924100000000003</v>
      </c>
      <c r="E1596" s="1" t="s">
        <v>3168</v>
      </c>
      <c r="F1596" s="152"/>
      <c r="G1596" s="152"/>
    </row>
    <row r="1597" spans="1:7" s="120" customFormat="1" ht="47.25">
      <c r="A1597" s="157" t="s">
        <v>3228</v>
      </c>
      <c r="B1597" s="158" t="s">
        <v>3167</v>
      </c>
      <c r="C1597" s="158" t="s">
        <v>3167</v>
      </c>
      <c r="D1597" s="132">
        <v>5.3144900000000002</v>
      </c>
      <c r="E1597" s="1" t="s">
        <v>3168</v>
      </c>
      <c r="F1597" s="152"/>
      <c r="G1597" s="152"/>
    </row>
    <row r="1598" spans="1:7" s="120" customFormat="1" ht="47.25">
      <c r="A1598" s="157" t="s">
        <v>3229</v>
      </c>
      <c r="B1598" s="158" t="s">
        <v>3167</v>
      </c>
      <c r="C1598" s="158" t="s">
        <v>3167</v>
      </c>
      <c r="D1598" s="132">
        <v>12.39992</v>
      </c>
      <c r="E1598" s="1" t="s">
        <v>3168</v>
      </c>
      <c r="F1598" s="152"/>
      <c r="G1598" s="152"/>
    </row>
    <row r="1599" spans="1:7" s="120" customFormat="1" ht="47.25">
      <c r="A1599" s="157" t="s">
        <v>3230</v>
      </c>
      <c r="B1599" s="158" t="s">
        <v>3167</v>
      </c>
      <c r="C1599" s="158" t="s">
        <v>3167</v>
      </c>
      <c r="D1599" s="132">
        <v>77.063640000000007</v>
      </c>
      <c r="E1599" s="1" t="s">
        <v>3168</v>
      </c>
      <c r="F1599" s="152"/>
      <c r="G1599" s="152"/>
    </row>
    <row r="1600" spans="1:7" s="120" customFormat="1" ht="47.25">
      <c r="A1600" s="157" t="s">
        <v>3231</v>
      </c>
      <c r="B1600" s="158" t="s">
        <v>3167</v>
      </c>
      <c r="C1600" s="158" t="s">
        <v>3167</v>
      </c>
      <c r="D1600" s="132">
        <v>2.2323400000000002</v>
      </c>
      <c r="E1600" s="1" t="s">
        <v>3168</v>
      </c>
      <c r="F1600" s="152"/>
      <c r="G1600" s="152"/>
    </row>
    <row r="1601" spans="1:7" s="120" customFormat="1" ht="47.25">
      <c r="A1601" s="157" t="s">
        <v>3232</v>
      </c>
      <c r="B1601" s="158" t="s">
        <v>3167</v>
      </c>
      <c r="C1601" s="158" t="s">
        <v>3167</v>
      </c>
      <c r="D1601" s="132">
        <v>0.87673999999999996</v>
      </c>
      <c r="E1601" s="1" t="s">
        <v>3168</v>
      </c>
      <c r="F1601" s="152"/>
      <c r="G1601" s="152"/>
    </row>
    <row r="1602" spans="1:7" s="120" customFormat="1" ht="47.25">
      <c r="A1602" s="157" t="s">
        <v>3233</v>
      </c>
      <c r="B1602" s="158" t="s">
        <v>3167</v>
      </c>
      <c r="C1602" s="158" t="s">
        <v>3167</v>
      </c>
      <c r="D1602" s="132">
        <v>1.3887100000000001</v>
      </c>
      <c r="E1602" s="1" t="s">
        <v>3168</v>
      </c>
      <c r="F1602" s="152"/>
      <c r="G1602" s="152"/>
    </row>
    <row r="1603" spans="1:7" s="120" customFormat="1" ht="47.25">
      <c r="A1603" s="157" t="s">
        <v>3234</v>
      </c>
      <c r="B1603" s="158" t="s">
        <v>3167</v>
      </c>
      <c r="C1603" s="158" t="s">
        <v>3167</v>
      </c>
      <c r="D1603" s="132">
        <v>2.2341099999999998</v>
      </c>
      <c r="E1603" s="1" t="s">
        <v>3168</v>
      </c>
      <c r="F1603" s="152"/>
      <c r="G1603" s="152"/>
    </row>
    <row r="1604" spans="1:7" s="120" customFormat="1" ht="47.25">
      <c r="A1604" s="157" t="s">
        <v>3235</v>
      </c>
      <c r="B1604" s="158" t="s">
        <v>3167</v>
      </c>
      <c r="C1604" s="158" t="s">
        <v>3167</v>
      </c>
      <c r="D1604" s="132">
        <v>0.74304000000000003</v>
      </c>
      <c r="E1604" s="1" t="s">
        <v>3168</v>
      </c>
      <c r="F1604" s="152"/>
      <c r="G1604" s="152"/>
    </row>
    <row r="1605" spans="1:7" s="120" customFormat="1" ht="47.25">
      <c r="A1605" s="157" t="s">
        <v>3236</v>
      </c>
      <c r="B1605" s="158" t="s">
        <v>3167</v>
      </c>
      <c r="C1605" s="158" t="s">
        <v>3167</v>
      </c>
      <c r="D1605" s="132">
        <v>49.14631</v>
      </c>
      <c r="E1605" s="1" t="s">
        <v>3168</v>
      </c>
      <c r="F1605" s="152"/>
      <c r="G1605" s="152"/>
    </row>
    <row r="1606" spans="1:7" s="120" customFormat="1" ht="47.25">
      <c r="A1606" s="157" t="s">
        <v>3237</v>
      </c>
      <c r="B1606" s="158" t="s">
        <v>3167</v>
      </c>
      <c r="C1606" s="158" t="s">
        <v>3167</v>
      </c>
      <c r="D1606" s="132">
        <v>69.567869999999999</v>
      </c>
      <c r="E1606" s="1" t="s">
        <v>3168</v>
      </c>
      <c r="F1606" s="152"/>
      <c r="G1606" s="152"/>
    </row>
    <row r="1607" spans="1:7" s="120" customFormat="1" ht="47.25">
      <c r="A1607" s="157" t="s">
        <v>3238</v>
      </c>
      <c r="B1607" s="158" t="s">
        <v>3167</v>
      </c>
      <c r="C1607" s="158" t="s">
        <v>3167</v>
      </c>
      <c r="D1607" s="132">
        <v>1.2201</v>
      </c>
      <c r="E1607" s="1" t="s">
        <v>3168</v>
      </c>
      <c r="F1607" s="152"/>
      <c r="G1607" s="152"/>
    </row>
    <row r="1608" spans="1:7" s="120" customFormat="1" ht="47.25">
      <c r="A1608" s="157" t="s">
        <v>3239</v>
      </c>
      <c r="B1608" s="158" t="s">
        <v>3167</v>
      </c>
      <c r="C1608" s="158" t="s">
        <v>3167</v>
      </c>
      <c r="D1608" s="132">
        <v>2.7643599999999999</v>
      </c>
      <c r="E1608" s="1" t="s">
        <v>3168</v>
      </c>
      <c r="F1608" s="152"/>
      <c r="G1608" s="152"/>
    </row>
    <row r="1609" spans="1:7" s="120" customFormat="1" ht="47.25">
      <c r="A1609" s="157" t="s">
        <v>3240</v>
      </c>
      <c r="B1609" s="158" t="s">
        <v>3167</v>
      </c>
      <c r="C1609" s="158" t="s">
        <v>3167</v>
      </c>
      <c r="D1609" s="132">
        <v>3.5472600000000001</v>
      </c>
      <c r="E1609" s="1" t="s">
        <v>3168</v>
      </c>
      <c r="F1609" s="152"/>
      <c r="G1609" s="152"/>
    </row>
    <row r="1610" spans="1:7" s="120" customFormat="1" ht="47.25">
      <c r="A1610" s="157" t="s">
        <v>3241</v>
      </c>
      <c r="B1610" s="158" t="s">
        <v>3167</v>
      </c>
      <c r="C1610" s="158" t="s">
        <v>3167</v>
      </c>
      <c r="D1610" s="132">
        <v>0.72141999999999995</v>
      </c>
      <c r="E1610" s="1" t="s">
        <v>3168</v>
      </c>
      <c r="F1610" s="152"/>
      <c r="G1610" s="152"/>
    </row>
    <row r="1611" spans="1:7" s="120" customFormat="1" ht="47.25">
      <c r="A1611" s="157" t="s">
        <v>3242</v>
      </c>
      <c r="B1611" s="158" t="s">
        <v>3167</v>
      </c>
      <c r="C1611" s="158" t="s">
        <v>3167</v>
      </c>
      <c r="D1611" s="132">
        <v>35.451500000000003</v>
      </c>
      <c r="E1611" s="1" t="s">
        <v>3168</v>
      </c>
      <c r="F1611" s="152"/>
      <c r="G1611" s="152"/>
    </row>
    <row r="1612" spans="1:7" s="120" customFormat="1" ht="47.25">
      <c r="A1612" s="157" t="s">
        <v>3243</v>
      </c>
      <c r="B1612" s="158" t="s">
        <v>3167</v>
      </c>
      <c r="C1612" s="158" t="s">
        <v>3167</v>
      </c>
      <c r="D1612" s="132">
        <v>14.971310000000001</v>
      </c>
      <c r="E1612" s="1" t="s">
        <v>3168</v>
      </c>
      <c r="F1612" s="152"/>
      <c r="G1612" s="152"/>
    </row>
    <row r="1613" spans="1:7" s="120" customFormat="1" ht="47.25">
      <c r="A1613" s="157" t="s">
        <v>3244</v>
      </c>
      <c r="B1613" s="158" t="s">
        <v>3167</v>
      </c>
      <c r="C1613" s="158" t="s">
        <v>3167</v>
      </c>
      <c r="D1613" s="132">
        <v>0.33839000000000002</v>
      </c>
      <c r="E1613" s="1" t="s">
        <v>3168</v>
      </c>
      <c r="F1613" s="152"/>
      <c r="G1613" s="152"/>
    </row>
    <row r="1614" spans="1:7" s="120" customFormat="1" ht="47.25">
      <c r="A1614" s="157" t="s">
        <v>3245</v>
      </c>
      <c r="B1614" s="158" t="s">
        <v>3167</v>
      </c>
      <c r="C1614" s="158" t="s">
        <v>3167</v>
      </c>
      <c r="D1614" s="132">
        <v>0.46611999999999998</v>
      </c>
      <c r="E1614" s="1" t="s">
        <v>3168</v>
      </c>
      <c r="F1614" s="152"/>
      <c r="G1614" s="152"/>
    </row>
    <row r="1615" spans="1:7" s="120" customFormat="1" ht="47.25">
      <c r="A1615" s="157" t="s">
        <v>3246</v>
      </c>
      <c r="B1615" s="158" t="s">
        <v>3167</v>
      </c>
      <c r="C1615" s="158" t="s">
        <v>3167</v>
      </c>
      <c r="D1615" s="132">
        <v>6.6983600000000001</v>
      </c>
      <c r="E1615" s="1" t="s">
        <v>3168</v>
      </c>
      <c r="F1615" s="152"/>
      <c r="G1615" s="152"/>
    </row>
    <row r="1616" spans="1:7" s="120" customFormat="1" ht="47.25">
      <c r="A1616" s="157" t="s">
        <v>3247</v>
      </c>
      <c r="B1616" s="158" t="s">
        <v>3167</v>
      </c>
      <c r="C1616" s="158" t="s">
        <v>3167</v>
      </c>
      <c r="D1616" s="132">
        <v>4.5649899999999999</v>
      </c>
      <c r="E1616" s="1" t="s">
        <v>3168</v>
      </c>
      <c r="F1616" s="152"/>
      <c r="G1616" s="152"/>
    </row>
    <row r="1617" spans="1:7" s="120" customFormat="1" ht="47.25">
      <c r="A1617" s="157" t="s">
        <v>3248</v>
      </c>
      <c r="B1617" s="158" t="s">
        <v>3167</v>
      </c>
      <c r="C1617" s="158" t="s">
        <v>3167</v>
      </c>
      <c r="D1617" s="132">
        <v>23.620920000000002</v>
      </c>
      <c r="E1617" s="1" t="s">
        <v>3168</v>
      </c>
      <c r="F1617" s="152"/>
      <c r="G1617" s="152"/>
    </row>
    <row r="1618" spans="1:7" s="120" customFormat="1" ht="47.25">
      <c r="A1618" s="157" t="s">
        <v>3249</v>
      </c>
      <c r="B1618" s="158" t="s">
        <v>3167</v>
      </c>
      <c r="C1618" s="158" t="s">
        <v>3167</v>
      </c>
      <c r="D1618" s="132">
        <v>0.47561999999999999</v>
      </c>
      <c r="E1618" s="1" t="s">
        <v>3168</v>
      </c>
      <c r="F1618" s="152"/>
      <c r="G1618" s="152"/>
    </row>
    <row r="1619" spans="1:7" s="120" customFormat="1" ht="47.25">
      <c r="A1619" s="157" t="s">
        <v>3250</v>
      </c>
      <c r="B1619" s="158" t="s">
        <v>3167</v>
      </c>
      <c r="C1619" s="158" t="s">
        <v>3167</v>
      </c>
      <c r="D1619" s="132">
        <v>12.41789</v>
      </c>
      <c r="E1619" s="1" t="s">
        <v>3168</v>
      </c>
      <c r="F1619" s="152"/>
      <c r="G1619" s="152"/>
    </row>
    <row r="1620" spans="1:7" s="120" customFormat="1" ht="47.25">
      <c r="A1620" s="157" t="s">
        <v>3251</v>
      </c>
      <c r="B1620" s="158" t="s">
        <v>3167</v>
      </c>
      <c r="C1620" s="158" t="s">
        <v>3167</v>
      </c>
      <c r="D1620" s="132">
        <v>12.46415</v>
      </c>
      <c r="E1620" s="1" t="s">
        <v>3168</v>
      </c>
      <c r="F1620" s="152"/>
      <c r="G1620" s="152"/>
    </row>
    <row r="1621" spans="1:7" s="120" customFormat="1" ht="47.25">
      <c r="A1621" s="157" t="s">
        <v>3252</v>
      </c>
      <c r="B1621" s="158" t="s">
        <v>3167</v>
      </c>
      <c r="C1621" s="158" t="s">
        <v>3167</v>
      </c>
      <c r="D1621" s="132">
        <v>38.503540000000001</v>
      </c>
      <c r="E1621" s="1" t="s">
        <v>3168</v>
      </c>
      <c r="F1621" s="152"/>
      <c r="G1621" s="152"/>
    </row>
    <row r="1622" spans="1:7">
      <c r="A1622" s="160"/>
      <c r="B1622" s="160"/>
      <c r="C1622" s="160"/>
      <c r="D1622" s="168"/>
      <c r="E1622" s="160"/>
    </row>
    <row r="1623" spans="1:7">
      <c r="A1623" s="160"/>
      <c r="B1623" s="160"/>
      <c r="C1623" s="160"/>
      <c r="D1623" s="168"/>
      <c r="E1623" s="160"/>
    </row>
  </sheetData>
  <mergeCells count="395">
    <mergeCell ref="A26:A29"/>
    <mergeCell ref="B26:B29"/>
    <mergeCell ref="A5:E5"/>
    <mergeCell ref="A14:E14"/>
    <mergeCell ref="A16:A17"/>
    <mergeCell ref="B16:B17"/>
    <mergeCell ref="A20:A21"/>
    <mergeCell ref="B20:B21"/>
    <mergeCell ref="A1:E1"/>
    <mergeCell ref="A2:A3"/>
    <mergeCell ref="B2:B3"/>
    <mergeCell ref="C2:C3"/>
    <mergeCell ref="D2:D3"/>
    <mergeCell ref="E2:E3"/>
    <mergeCell ref="A22:A23"/>
    <mergeCell ref="B22:B23"/>
    <mergeCell ref="A24:A25"/>
    <mergeCell ref="B24:B25"/>
    <mergeCell ref="A40:A41"/>
    <mergeCell ref="B40:B41"/>
    <mergeCell ref="A42:A43"/>
    <mergeCell ref="B42:B43"/>
    <mergeCell ref="A45:A46"/>
    <mergeCell ref="B45:B46"/>
    <mergeCell ref="A30:A33"/>
    <mergeCell ref="B30:B33"/>
    <mergeCell ref="A34:A36"/>
    <mergeCell ref="B34:B36"/>
    <mergeCell ref="A37:A39"/>
    <mergeCell ref="B37:B39"/>
    <mergeCell ref="A54:A55"/>
    <mergeCell ref="B54:B55"/>
    <mergeCell ref="A56:A57"/>
    <mergeCell ref="B56:B57"/>
    <mergeCell ref="A58:A60"/>
    <mergeCell ref="B58:B60"/>
    <mergeCell ref="A47:A49"/>
    <mergeCell ref="B47:B49"/>
    <mergeCell ref="A51:A52"/>
    <mergeCell ref="B51:B52"/>
    <mergeCell ref="A70:A71"/>
    <mergeCell ref="B70:B71"/>
    <mergeCell ref="A72:A73"/>
    <mergeCell ref="B72:B73"/>
    <mergeCell ref="A77:A78"/>
    <mergeCell ref="B77:B78"/>
    <mergeCell ref="A61:A62"/>
    <mergeCell ref="B61:B62"/>
    <mergeCell ref="A63:A64"/>
    <mergeCell ref="B63:B64"/>
    <mergeCell ref="A65:A68"/>
    <mergeCell ref="B65:B68"/>
    <mergeCell ref="A88:A89"/>
    <mergeCell ref="B88:B89"/>
    <mergeCell ref="A90:A91"/>
    <mergeCell ref="B90:B91"/>
    <mergeCell ref="A92:A94"/>
    <mergeCell ref="B92:B94"/>
    <mergeCell ref="A79:A80"/>
    <mergeCell ref="B79:B80"/>
    <mergeCell ref="A82:A83"/>
    <mergeCell ref="B82:B83"/>
    <mergeCell ref="A85:A86"/>
    <mergeCell ref="B85:B86"/>
    <mergeCell ref="A106:A107"/>
    <mergeCell ref="B106:B107"/>
    <mergeCell ref="A109:A110"/>
    <mergeCell ref="B109:B110"/>
    <mergeCell ref="A111:A113"/>
    <mergeCell ref="B111:B113"/>
    <mergeCell ref="A98:A101"/>
    <mergeCell ref="B98:B101"/>
    <mergeCell ref="A103:A105"/>
    <mergeCell ref="B103:B105"/>
    <mergeCell ref="A123:A124"/>
    <mergeCell ref="B123:B124"/>
    <mergeCell ref="A125:A127"/>
    <mergeCell ref="B125:B127"/>
    <mergeCell ref="A129:A131"/>
    <mergeCell ref="B129:B131"/>
    <mergeCell ref="A114:A115"/>
    <mergeCell ref="B114:B115"/>
    <mergeCell ref="A116:A117"/>
    <mergeCell ref="B116:B117"/>
    <mergeCell ref="A118:A121"/>
    <mergeCell ref="B118:B121"/>
    <mergeCell ref="A143:A145"/>
    <mergeCell ref="B143:B145"/>
    <mergeCell ref="A146:A148"/>
    <mergeCell ref="B146:B148"/>
    <mergeCell ref="A149:A150"/>
    <mergeCell ref="B149:B150"/>
    <mergeCell ref="A132:A133"/>
    <mergeCell ref="B132:B133"/>
    <mergeCell ref="A134:A137"/>
    <mergeCell ref="B134:B137"/>
    <mergeCell ref="A138:A141"/>
    <mergeCell ref="B138:B141"/>
    <mergeCell ref="A164:A165"/>
    <mergeCell ref="B164:B165"/>
    <mergeCell ref="A166:A168"/>
    <mergeCell ref="B166:B168"/>
    <mergeCell ref="A170:A174"/>
    <mergeCell ref="B170:B174"/>
    <mergeCell ref="A152:A153"/>
    <mergeCell ref="B152:B153"/>
    <mergeCell ref="A157:A159"/>
    <mergeCell ref="B157:B159"/>
    <mergeCell ref="A160:A161"/>
    <mergeCell ref="B160:B161"/>
    <mergeCell ref="A183:A185"/>
    <mergeCell ref="B183:B185"/>
    <mergeCell ref="A186:A187"/>
    <mergeCell ref="B186:B187"/>
    <mergeCell ref="A188:A190"/>
    <mergeCell ref="B188:B190"/>
    <mergeCell ref="A175:A176"/>
    <mergeCell ref="B175:B176"/>
    <mergeCell ref="A177:A178"/>
    <mergeCell ref="B177:B178"/>
    <mergeCell ref="A180:A182"/>
    <mergeCell ref="B180:B182"/>
    <mergeCell ref="A199:A202"/>
    <mergeCell ref="B199:B202"/>
    <mergeCell ref="A205:A207"/>
    <mergeCell ref="B205:B207"/>
    <mergeCell ref="A210:A212"/>
    <mergeCell ref="B210:B212"/>
    <mergeCell ref="A191:A194"/>
    <mergeCell ref="B191:B194"/>
    <mergeCell ref="A195:A196"/>
    <mergeCell ref="B195:B196"/>
    <mergeCell ref="A197:A198"/>
    <mergeCell ref="B197:B198"/>
    <mergeCell ref="A222:A224"/>
    <mergeCell ref="B222:B224"/>
    <mergeCell ref="A225:A228"/>
    <mergeCell ref="B225:B228"/>
    <mergeCell ref="A229:A231"/>
    <mergeCell ref="B229:B231"/>
    <mergeCell ref="A213:A214"/>
    <mergeCell ref="B213:B214"/>
    <mergeCell ref="A215:A216"/>
    <mergeCell ref="B215:B216"/>
    <mergeCell ref="A218:A221"/>
    <mergeCell ref="B218:B221"/>
    <mergeCell ref="A238:A239"/>
    <mergeCell ref="B238:B239"/>
    <mergeCell ref="A240:A241"/>
    <mergeCell ref="B240:B241"/>
    <mergeCell ref="A243:A244"/>
    <mergeCell ref="B243:B244"/>
    <mergeCell ref="A232:A233"/>
    <mergeCell ref="B232:B233"/>
    <mergeCell ref="A234:A235"/>
    <mergeCell ref="B234:B235"/>
    <mergeCell ref="A236:A237"/>
    <mergeCell ref="B236:B237"/>
    <mergeCell ref="A253:A254"/>
    <mergeCell ref="B253:B254"/>
    <mergeCell ref="A255:A257"/>
    <mergeCell ref="B255:B257"/>
    <mergeCell ref="A258:A262"/>
    <mergeCell ref="B258:B262"/>
    <mergeCell ref="A245:A247"/>
    <mergeCell ref="B245:B247"/>
    <mergeCell ref="A248:A249"/>
    <mergeCell ref="B248:B249"/>
    <mergeCell ref="A250:A251"/>
    <mergeCell ref="B250:B251"/>
    <mergeCell ref="A270:A272"/>
    <mergeCell ref="B270:B272"/>
    <mergeCell ref="A273:A275"/>
    <mergeCell ref="B273:B275"/>
    <mergeCell ref="A276:A280"/>
    <mergeCell ref="B276:B280"/>
    <mergeCell ref="A263:A265"/>
    <mergeCell ref="B263:B265"/>
    <mergeCell ref="A266:A267"/>
    <mergeCell ref="B266:B267"/>
    <mergeCell ref="A268:A269"/>
    <mergeCell ref="B268:B269"/>
    <mergeCell ref="A289:A290"/>
    <mergeCell ref="B289:B290"/>
    <mergeCell ref="A292:A293"/>
    <mergeCell ref="B292:B293"/>
    <mergeCell ref="A294:A295"/>
    <mergeCell ref="B294:B295"/>
    <mergeCell ref="A281:A283"/>
    <mergeCell ref="B281:B283"/>
    <mergeCell ref="A284:A285"/>
    <mergeCell ref="B284:B285"/>
    <mergeCell ref="A286:A287"/>
    <mergeCell ref="B286:B287"/>
    <mergeCell ref="A321:A324"/>
    <mergeCell ref="B321:B324"/>
    <mergeCell ref="A318:A319"/>
    <mergeCell ref="B318:B319"/>
    <mergeCell ref="A314:A315"/>
    <mergeCell ref="B314:B315"/>
    <mergeCell ref="A316:A317"/>
    <mergeCell ref="B316:B317"/>
    <mergeCell ref="A296:A299"/>
    <mergeCell ref="B296:B299"/>
    <mergeCell ref="A300:A304"/>
    <mergeCell ref="B300:B304"/>
    <mergeCell ref="A309:A313"/>
    <mergeCell ref="B309:B313"/>
    <mergeCell ref="B345:C345"/>
    <mergeCell ref="B358:C358"/>
    <mergeCell ref="B369:C369"/>
    <mergeCell ref="B375:C375"/>
    <mergeCell ref="B380:C380"/>
    <mergeCell ref="A344:E344"/>
    <mergeCell ref="A325:A326"/>
    <mergeCell ref="B325:B326"/>
    <mergeCell ref="A327:A332"/>
    <mergeCell ref="B327:B332"/>
    <mergeCell ref="A335:A336"/>
    <mergeCell ref="B335:B336"/>
    <mergeCell ref="A466:E466"/>
    <mergeCell ref="A465:E465"/>
    <mergeCell ref="B431:C431"/>
    <mergeCell ref="B442:C442"/>
    <mergeCell ref="B447:C447"/>
    <mergeCell ref="B451:C451"/>
    <mergeCell ref="B457:C457"/>
    <mergeCell ref="B463:C463"/>
    <mergeCell ref="B398:C398"/>
    <mergeCell ref="B403:C403"/>
    <mergeCell ref="B408:C408"/>
    <mergeCell ref="B419:C419"/>
    <mergeCell ref="B422:C422"/>
    <mergeCell ref="B427:C427"/>
    <mergeCell ref="A484:A485"/>
    <mergeCell ref="B484:B485"/>
    <mergeCell ref="C484:C485"/>
    <mergeCell ref="D484:D485"/>
    <mergeCell ref="E484:E485"/>
    <mergeCell ref="A486:A487"/>
    <mergeCell ref="B486:B487"/>
    <mergeCell ref="A476:E476"/>
    <mergeCell ref="A478:E478"/>
    <mergeCell ref="A482:A483"/>
    <mergeCell ref="B482:B483"/>
    <mergeCell ref="C482:C483"/>
    <mergeCell ref="D482:D483"/>
    <mergeCell ref="E482:E483"/>
    <mergeCell ref="A488:A489"/>
    <mergeCell ref="B488:B489"/>
    <mergeCell ref="A490:A491"/>
    <mergeCell ref="B490:B491"/>
    <mergeCell ref="A492:A493"/>
    <mergeCell ref="B492:B493"/>
    <mergeCell ref="A533:E533"/>
    <mergeCell ref="A494:A495"/>
    <mergeCell ref="B494:B495"/>
    <mergeCell ref="A497:E497"/>
    <mergeCell ref="A773:A774"/>
    <mergeCell ref="B773:B774"/>
    <mergeCell ref="A775:A776"/>
    <mergeCell ref="B775:B776"/>
    <mergeCell ref="A777:A778"/>
    <mergeCell ref="B777:B778"/>
    <mergeCell ref="A939:E939"/>
    <mergeCell ref="A572:E572"/>
    <mergeCell ref="A639:E639"/>
    <mergeCell ref="A580:E580"/>
    <mergeCell ref="A574:E574"/>
    <mergeCell ref="A722:E722"/>
    <mergeCell ref="A768:E768"/>
    <mergeCell ref="A769:A770"/>
    <mergeCell ref="B769:B770"/>
    <mergeCell ref="A771:A772"/>
    <mergeCell ref="B771:B772"/>
    <mergeCell ref="A779:A780"/>
    <mergeCell ref="B779:B780"/>
    <mergeCell ref="A781:A782"/>
    <mergeCell ref="A785:A786"/>
    <mergeCell ref="B785:B786"/>
    <mergeCell ref="A787:A788"/>
    <mergeCell ref="B787:B788"/>
    <mergeCell ref="A789:A790"/>
    <mergeCell ref="B789:B790"/>
    <mergeCell ref="B781:B782"/>
    <mergeCell ref="A783:A784"/>
    <mergeCell ref="B783:B784"/>
    <mergeCell ref="A797:A798"/>
    <mergeCell ref="B797:B798"/>
    <mergeCell ref="A799:A800"/>
    <mergeCell ref="B799:B800"/>
    <mergeCell ref="A801:A802"/>
    <mergeCell ref="B801:B802"/>
    <mergeCell ref="A791:A792"/>
    <mergeCell ref="B791:B792"/>
    <mergeCell ref="A793:A794"/>
    <mergeCell ref="B793:B794"/>
    <mergeCell ref="A795:A796"/>
    <mergeCell ref="B795:B796"/>
    <mergeCell ref="A809:A810"/>
    <mergeCell ref="B809:B810"/>
    <mergeCell ref="A811:A812"/>
    <mergeCell ref="B811:B812"/>
    <mergeCell ref="A813:A814"/>
    <mergeCell ref="B813:B814"/>
    <mergeCell ref="A803:A804"/>
    <mergeCell ref="B803:B804"/>
    <mergeCell ref="A805:A806"/>
    <mergeCell ref="B805:B806"/>
    <mergeCell ref="A807:A808"/>
    <mergeCell ref="B807:B808"/>
    <mergeCell ref="A821:A822"/>
    <mergeCell ref="B821:B822"/>
    <mergeCell ref="A824:A825"/>
    <mergeCell ref="B824:B825"/>
    <mergeCell ref="A826:A827"/>
    <mergeCell ref="B826:B827"/>
    <mergeCell ref="A815:A816"/>
    <mergeCell ref="B815:B816"/>
    <mergeCell ref="A817:A818"/>
    <mergeCell ref="B817:B818"/>
    <mergeCell ref="A819:A820"/>
    <mergeCell ref="B819:B820"/>
    <mergeCell ref="A834:A835"/>
    <mergeCell ref="B834:B835"/>
    <mergeCell ref="A839:A840"/>
    <mergeCell ref="B839:B840"/>
    <mergeCell ref="A841:A842"/>
    <mergeCell ref="B841:B842"/>
    <mergeCell ref="A828:A829"/>
    <mergeCell ref="B828:B829"/>
    <mergeCell ref="A830:A831"/>
    <mergeCell ref="B830:B831"/>
    <mergeCell ref="A832:A833"/>
    <mergeCell ref="B832:B833"/>
    <mergeCell ref="A849:A850"/>
    <mergeCell ref="B849:B850"/>
    <mergeCell ref="A851:A852"/>
    <mergeCell ref="B851:B852"/>
    <mergeCell ref="A856:A857"/>
    <mergeCell ref="B856:B857"/>
    <mergeCell ref="A843:A844"/>
    <mergeCell ref="B843:B844"/>
    <mergeCell ref="A845:A846"/>
    <mergeCell ref="B845:B846"/>
    <mergeCell ref="A847:A848"/>
    <mergeCell ref="B847:B848"/>
    <mergeCell ref="A864:A865"/>
    <mergeCell ref="B864:B865"/>
    <mergeCell ref="A866:A867"/>
    <mergeCell ref="B866:B867"/>
    <mergeCell ref="A868:A869"/>
    <mergeCell ref="B868:B869"/>
    <mergeCell ref="A858:A859"/>
    <mergeCell ref="B858:B859"/>
    <mergeCell ref="A860:A861"/>
    <mergeCell ref="B860:B861"/>
    <mergeCell ref="A862:A863"/>
    <mergeCell ref="B862:B863"/>
    <mergeCell ref="A876:A877"/>
    <mergeCell ref="B876:B877"/>
    <mergeCell ref="A878:A879"/>
    <mergeCell ref="B878:B879"/>
    <mergeCell ref="A880:A881"/>
    <mergeCell ref="B880:B881"/>
    <mergeCell ref="A870:A871"/>
    <mergeCell ref="B870:B871"/>
    <mergeCell ref="A872:A873"/>
    <mergeCell ref="B872:B873"/>
    <mergeCell ref="A874:A875"/>
    <mergeCell ref="B874:B875"/>
    <mergeCell ref="A888:A889"/>
    <mergeCell ref="B888:B889"/>
    <mergeCell ref="A905:A906"/>
    <mergeCell ref="B905:B906"/>
    <mergeCell ref="A907:A908"/>
    <mergeCell ref="B907:B908"/>
    <mergeCell ref="A882:A883"/>
    <mergeCell ref="B882:B883"/>
    <mergeCell ref="A884:A885"/>
    <mergeCell ref="B884:B885"/>
    <mergeCell ref="A886:A887"/>
    <mergeCell ref="B886:B887"/>
    <mergeCell ref="A915:A916"/>
    <mergeCell ref="B915:B916"/>
    <mergeCell ref="A917:A918"/>
    <mergeCell ref="B917:B918"/>
    <mergeCell ref="A919:A920"/>
    <mergeCell ref="B919:B920"/>
    <mergeCell ref="A909:A910"/>
    <mergeCell ref="B909:B910"/>
    <mergeCell ref="A911:A912"/>
    <mergeCell ref="B911:B912"/>
    <mergeCell ref="A913:A914"/>
    <mergeCell ref="B913:B914"/>
  </mergeCells>
  <dataValidations count="1">
    <dataValidation type="textLength" allowBlank="1" showInputMessage="1" showErrorMessage="1" promptTitle="обов'язкове" prompt="обов'язкове" sqref="B1413 B1305:B1317 B1387:B1388 B1501:B1502 B1506 B1458:B1476 B1438:B1456 B1373:B1377 B1416:B1417">
      <formula1>1</formula1>
      <formula2>200000</formula2>
    </dataValidation>
  </dataValidations>
  <pageMargins left="0.70866141732283472" right="0.23622047244094491" top="0.35433070866141736" bottom="0.27559055118110237" header="0.31496062992125984" footer="0.31496062992125984"/>
  <pageSetup paperSize="9" scale="78" fitToHeight="100" orientation="landscape" verticalDpi="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user416c</dc:creator>
  <cp:lastModifiedBy>user416c</cp:lastModifiedBy>
  <cp:lastPrinted>2018-03-16T13:13:26Z</cp:lastPrinted>
  <dcterms:created xsi:type="dcterms:W3CDTF">2018-03-15T13:13:03Z</dcterms:created>
  <dcterms:modified xsi:type="dcterms:W3CDTF">2018-03-16T14:31:39Z</dcterms:modified>
</cp:coreProperties>
</file>